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interregfwvl.sharepoint.com/sites/Commun/Documents partages/INTERREG VI/Communication/Site web/Projets acceptés/"/>
    </mc:Choice>
  </mc:AlternateContent>
  <xr:revisionPtr revIDLastSave="450" documentId="8_{C1723900-D97A-4A44-9870-C6736E46ED88}" xr6:coauthVersionLast="47" xr6:coauthVersionMax="47" xr10:uidLastSave="{96DD2133-D0AC-4F15-A03F-890699D8986D}"/>
  <bookViews>
    <workbookView xWindow="-120" yWindow="-120" windowWidth="29040" windowHeight="15840" xr2:uid="{00000000-000D-0000-FFFF-FFFF00000000}"/>
  </bookViews>
  <sheets>
    <sheet name="Partner" sheetId="4" r:id="rId1"/>
  </sheets>
  <definedNames>
    <definedName name="_xlnm._FilterDatabase" localSheetId="0" hidden="1">Partner!$A$2:$M$741</definedName>
    <definedName name="_xlnm.Print_Titles" localSheetId="0">Partner!$1:$2</definedName>
    <definedName name="_xlnm.Print_Area" localSheetId="0">Partner!$A$3:$M$745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49" i="4" l="1"/>
  <c r="L462" i="4"/>
  <c r="L429" i="4"/>
  <c r="L308" i="4"/>
  <c r="L269" i="4"/>
  <c r="L136" i="4"/>
  <c r="L48" i="4"/>
  <c r="L11" i="4"/>
  <c r="M742" i="4"/>
  <c r="K742" i="4"/>
  <c r="L742" i="4" s="1"/>
  <c r="M731" i="4"/>
  <c r="K731" i="4"/>
  <c r="L731" i="4" s="1"/>
  <c r="M723" i="4"/>
  <c r="K723" i="4"/>
  <c r="L723" i="4" s="1"/>
  <c r="M715" i="4"/>
  <c r="K715" i="4"/>
  <c r="L715" i="4" s="1"/>
  <c r="M710" i="4"/>
  <c r="K710" i="4"/>
  <c r="L710" i="4" s="1"/>
  <c r="M688" i="4"/>
  <c r="K688" i="4"/>
  <c r="L688" i="4" s="1"/>
  <c r="M677" i="4"/>
  <c r="K677" i="4"/>
  <c r="L677" i="4" s="1"/>
  <c r="M661" i="4"/>
  <c r="K661" i="4"/>
  <c r="L661" i="4" s="1"/>
  <c r="M647" i="4"/>
  <c r="K647" i="4"/>
  <c r="L647" i="4" s="1"/>
  <c r="M636" i="4"/>
  <c r="K636" i="4"/>
  <c r="L636" i="4" s="1"/>
  <c r="M626" i="4"/>
  <c r="K626" i="4"/>
  <c r="L626" i="4" s="1"/>
  <c r="M624" i="4"/>
  <c r="K624" i="4"/>
  <c r="L624" i="4" s="1"/>
  <c r="M615" i="4"/>
  <c r="K615" i="4"/>
  <c r="L615" i="4" s="1"/>
  <c r="M603" i="4"/>
  <c r="K603" i="4"/>
  <c r="L603" i="4" s="1"/>
  <c r="M597" i="4"/>
  <c r="K597" i="4"/>
  <c r="L597" i="4" s="1"/>
  <c r="M587" i="4"/>
  <c r="K587" i="4"/>
  <c r="L587" i="4" s="1"/>
  <c r="M580" i="4"/>
  <c r="K580" i="4"/>
  <c r="L580" i="4" s="1"/>
  <c r="M565" i="4"/>
  <c r="K565" i="4"/>
  <c r="L565" i="4" s="1"/>
  <c r="M558" i="4"/>
  <c r="K558" i="4"/>
  <c r="L558" i="4" s="1"/>
  <c r="M548" i="4"/>
  <c r="K548" i="4"/>
  <c r="L548" i="4" s="1"/>
  <c r="M538" i="4"/>
  <c r="K538" i="4"/>
  <c r="L538" i="4" s="1"/>
  <c r="M530" i="4"/>
  <c r="K530" i="4"/>
  <c r="L530" i="4" s="1"/>
  <c r="M519" i="4"/>
  <c r="K519" i="4"/>
  <c r="L519" i="4" s="1"/>
  <c r="M511" i="4"/>
  <c r="K511" i="4"/>
  <c r="L511" i="4" s="1"/>
  <c r="M501" i="4"/>
  <c r="K501" i="4"/>
  <c r="L501" i="4" s="1"/>
  <c r="M472" i="4"/>
  <c r="K472" i="4"/>
  <c r="L472" i="4" s="1"/>
  <c r="M462" i="4"/>
  <c r="K462" i="4"/>
  <c r="M455" i="4"/>
  <c r="K455" i="4"/>
  <c r="L455" i="4" s="1"/>
  <c r="M452" i="4"/>
  <c r="K452" i="4"/>
  <c r="L452" i="4" s="1"/>
  <c r="M443" i="4"/>
  <c r="K443" i="4"/>
  <c r="L443" i="4" s="1"/>
  <c r="M429" i="4"/>
  <c r="K429" i="4"/>
  <c r="M419" i="4"/>
  <c r="K419" i="4"/>
  <c r="L419" i="4" s="1"/>
  <c r="M410" i="4"/>
  <c r="K410" i="4"/>
  <c r="L410" i="4" s="1"/>
  <c r="M402" i="4"/>
  <c r="K402" i="4"/>
  <c r="L402" i="4" s="1"/>
  <c r="M395" i="4"/>
  <c r="K395" i="4"/>
  <c r="L395" i="4" s="1"/>
  <c r="M383" i="4"/>
  <c r="K383" i="4"/>
  <c r="L383" i="4" s="1"/>
  <c r="M373" i="4"/>
  <c r="K373" i="4"/>
  <c r="L373" i="4" s="1"/>
  <c r="M364" i="4"/>
  <c r="K364" i="4"/>
  <c r="L364" i="4" s="1"/>
  <c r="M354" i="4"/>
  <c r="K354" i="4"/>
  <c r="L354" i="4" s="1"/>
  <c r="M348" i="4"/>
  <c r="K348" i="4"/>
  <c r="L348" i="4" s="1"/>
  <c r="M336" i="4"/>
  <c r="K336" i="4"/>
  <c r="L336" i="4" s="1"/>
  <c r="M327" i="4"/>
  <c r="K327" i="4"/>
  <c r="L327" i="4" s="1"/>
  <c r="M308" i="4"/>
  <c r="K308" i="4"/>
  <c r="M301" i="4"/>
  <c r="K301" i="4"/>
  <c r="L301" i="4" s="1"/>
  <c r="M291" i="4"/>
  <c r="K291" i="4"/>
  <c r="L291" i="4" s="1"/>
  <c r="M281" i="4"/>
  <c r="K281" i="4"/>
  <c r="L281" i="4" s="1"/>
  <c r="M269" i="4"/>
  <c r="K269" i="4"/>
  <c r="M259" i="4"/>
  <c r="K259" i="4"/>
  <c r="L259" i="4" s="1"/>
  <c r="M239" i="4"/>
  <c r="K239" i="4"/>
  <c r="L239" i="4" s="1"/>
  <c r="M231" i="4"/>
  <c r="K231" i="4"/>
  <c r="L231" i="4" s="1"/>
  <c r="M224" i="4"/>
  <c r="K224" i="4"/>
  <c r="L224" i="4" s="1"/>
  <c r="M218" i="4"/>
  <c r="K218" i="4"/>
  <c r="L218" i="4" s="1"/>
  <c r="M210" i="4"/>
  <c r="K210" i="4"/>
  <c r="L210" i="4" s="1"/>
  <c r="M203" i="4"/>
  <c r="K203" i="4"/>
  <c r="L203" i="4" s="1"/>
  <c r="M199" i="4"/>
  <c r="K199" i="4"/>
  <c r="L199" i="4" s="1"/>
  <c r="M192" i="4"/>
  <c r="K192" i="4"/>
  <c r="L192" i="4" s="1"/>
  <c r="M182" i="4"/>
  <c r="K182" i="4"/>
  <c r="L182" i="4" s="1"/>
  <c r="M176" i="4"/>
  <c r="K176" i="4"/>
  <c r="L176" i="4" s="1"/>
  <c r="M166" i="4"/>
  <c r="K166" i="4"/>
  <c r="L166" i="4" s="1"/>
  <c r="M156" i="4"/>
  <c r="K156" i="4"/>
  <c r="L156" i="4" s="1"/>
  <c r="M148" i="4"/>
  <c r="K148" i="4"/>
  <c r="L148" i="4" s="1"/>
  <c r="M143" i="4"/>
  <c r="K143" i="4"/>
  <c r="L143" i="4" s="1"/>
  <c r="M136" i="4"/>
  <c r="K136" i="4"/>
  <c r="M130" i="4"/>
  <c r="K130" i="4"/>
  <c r="L130" i="4" s="1"/>
  <c r="M125" i="4"/>
  <c r="K125" i="4"/>
  <c r="L125" i="4" s="1"/>
  <c r="M120" i="4"/>
  <c r="K120" i="4"/>
  <c r="L120" i="4" s="1"/>
  <c r="M112" i="4"/>
  <c r="K112" i="4"/>
  <c r="L112" i="4" s="1"/>
  <c r="M100" i="4"/>
  <c r="K100" i="4"/>
  <c r="L100" i="4" s="1"/>
  <c r="M92" i="4"/>
  <c r="K92" i="4"/>
  <c r="L92" i="4" s="1"/>
  <c r="M85" i="4"/>
  <c r="K85" i="4"/>
  <c r="L85" i="4" s="1"/>
  <c r="M77" i="4"/>
  <c r="K77" i="4"/>
  <c r="L77" i="4" s="1"/>
  <c r="M73" i="4"/>
  <c r="K73" i="4"/>
  <c r="L73" i="4" s="1"/>
  <c r="M67" i="4"/>
  <c r="K67" i="4"/>
  <c r="L67" i="4" s="1"/>
  <c r="M56" i="4"/>
  <c r="K56" i="4"/>
  <c r="L56" i="4" s="1"/>
  <c r="M48" i="4"/>
  <c r="K48" i="4"/>
  <c r="M39" i="4"/>
  <c r="K39" i="4"/>
  <c r="L39" i="4" s="1"/>
  <c r="M21" i="4"/>
  <c r="K21" i="4"/>
  <c r="L21" i="4" s="1"/>
  <c r="M16" i="4"/>
  <c r="K16" i="4"/>
  <c r="L16" i="4" s="1"/>
  <c r="M11" i="4"/>
  <c r="K11" i="4"/>
  <c r="M743" i="4" l="1"/>
  <c r="K743" i="4"/>
  <c r="M604" i="4"/>
  <c r="K604" i="4"/>
  <c r="M566" i="4"/>
  <c r="K566" i="4"/>
  <c r="M520" i="4"/>
  <c r="K520" i="4"/>
  <c r="L520" i="4" s="1"/>
  <c r="M473" i="4"/>
  <c r="K473" i="4"/>
  <c r="M403" i="4"/>
  <c r="K403" i="4"/>
  <c r="M384" i="4"/>
  <c r="K384" i="4"/>
  <c r="M309" i="4"/>
  <c r="K309" i="4"/>
  <c r="M232" i="4"/>
  <c r="M310" i="4" s="1"/>
  <c r="K232" i="4"/>
  <c r="M521" i="4"/>
  <c r="K521" i="4"/>
  <c r="L521" i="4" s="1"/>
  <c r="L741" i="4"/>
  <c r="L740" i="4"/>
  <c r="L739" i="4"/>
  <c r="L738" i="4"/>
  <c r="L737" i="4"/>
  <c r="L736" i="4"/>
  <c r="L735" i="4"/>
  <c r="L734" i="4"/>
  <c r="L733" i="4"/>
  <c r="L732" i="4"/>
  <c r="L730" i="4"/>
  <c r="L729" i="4"/>
  <c r="L728" i="4"/>
  <c r="L727" i="4"/>
  <c r="L726" i="4"/>
  <c r="L725" i="4"/>
  <c r="L724" i="4"/>
  <c r="L722" i="4"/>
  <c r="L721" i="4"/>
  <c r="L720" i="4"/>
  <c r="L719" i="4"/>
  <c r="L718" i="4"/>
  <c r="L717" i="4"/>
  <c r="L716" i="4"/>
  <c r="L714" i="4"/>
  <c r="L713" i="4"/>
  <c r="L712" i="4"/>
  <c r="L711" i="4"/>
  <c r="L709" i="4"/>
  <c r="L708" i="4"/>
  <c r="L707" i="4"/>
  <c r="L706" i="4"/>
  <c r="L705" i="4"/>
  <c r="L704" i="4"/>
  <c r="L703" i="4"/>
  <c r="L702" i="4"/>
  <c r="L701" i="4"/>
  <c r="L700" i="4"/>
  <c r="L699" i="4"/>
  <c r="L698" i="4"/>
  <c r="L697" i="4"/>
  <c r="L696" i="4"/>
  <c r="L695" i="4"/>
  <c r="L694" i="4"/>
  <c r="L693" i="4"/>
  <c r="L692" i="4"/>
  <c r="L691" i="4"/>
  <c r="L690" i="4"/>
  <c r="L689" i="4"/>
  <c r="L687" i="4"/>
  <c r="L686" i="4"/>
  <c r="L685" i="4"/>
  <c r="L684" i="4"/>
  <c r="L683" i="4"/>
  <c r="L682" i="4"/>
  <c r="L681" i="4"/>
  <c r="L680" i="4"/>
  <c r="L679" i="4"/>
  <c r="L678" i="4"/>
  <c r="L676" i="4"/>
  <c r="L675" i="4"/>
  <c r="L674" i="4"/>
  <c r="L673" i="4"/>
  <c r="L672" i="4"/>
  <c r="L671" i="4"/>
  <c r="L670" i="4"/>
  <c r="L669" i="4"/>
  <c r="L668" i="4"/>
  <c r="L667" i="4"/>
  <c r="L666" i="4"/>
  <c r="L665" i="4"/>
  <c r="L664" i="4"/>
  <c r="L663" i="4"/>
  <c r="L662" i="4"/>
  <c r="L660" i="4"/>
  <c r="L659" i="4"/>
  <c r="L658" i="4"/>
  <c r="L657" i="4"/>
  <c r="L656" i="4"/>
  <c r="L655" i="4"/>
  <c r="L654" i="4"/>
  <c r="L653" i="4"/>
  <c r="L652" i="4"/>
  <c r="L651" i="4"/>
  <c r="L650" i="4"/>
  <c r="L649" i="4"/>
  <c r="L648" i="4"/>
  <c r="L646" i="4"/>
  <c r="L645" i="4"/>
  <c r="L644" i="4"/>
  <c r="L643" i="4"/>
  <c r="L642" i="4"/>
  <c r="L641" i="4"/>
  <c r="L640" i="4"/>
  <c r="L639" i="4"/>
  <c r="L638" i="4"/>
  <c r="L637" i="4"/>
  <c r="L635" i="4"/>
  <c r="L634" i="4"/>
  <c r="L633" i="4"/>
  <c r="L632" i="4"/>
  <c r="L631" i="4"/>
  <c r="L630" i="4"/>
  <c r="L629" i="4"/>
  <c r="L628" i="4"/>
  <c r="L627" i="4"/>
  <c r="L625" i="4"/>
  <c r="L623" i="4"/>
  <c r="L622" i="4"/>
  <c r="L621" i="4"/>
  <c r="L620" i="4"/>
  <c r="L619" i="4"/>
  <c r="L618" i="4"/>
  <c r="L617" i="4"/>
  <c r="L616" i="4"/>
  <c r="L614" i="4"/>
  <c r="L613" i="4"/>
  <c r="L612" i="4"/>
  <c r="L611" i="4"/>
  <c r="L610" i="4"/>
  <c r="L609" i="4"/>
  <c r="L608" i="4"/>
  <c r="L607" i="4"/>
  <c r="L602" i="4"/>
  <c r="L601" i="4"/>
  <c r="L600" i="4"/>
  <c r="L599" i="4"/>
  <c r="L598" i="4"/>
  <c r="L596" i="4"/>
  <c r="L595" i="4"/>
  <c r="L594" i="4"/>
  <c r="L593" i="4"/>
  <c r="L592" i="4"/>
  <c r="L591" i="4"/>
  <c r="L590" i="4"/>
  <c r="L589" i="4"/>
  <c r="L588" i="4"/>
  <c r="L586" i="4"/>
  <c r="L585" i="4"/>
  <c r="L584" i="4"/>
  <c r="L583" i="4"/>
  <c r="L582" i="4"/>
  <c r="L581" i="4"/>
  <c r="L579" i="4"/>
  <c r="L578" i="4"/>
  <c r="L577" i="4"/>
  <c r="L576" i="4"/>
  <c r="L575" i="4"/>
  <c r="L574" i="4"/>
  <c r="L573" i="4"/>
  <c r="L572" i="4"/>
  <c r="L571" i="4"/>
  <c r="L570" i="4"/>
  <c r="L569" i="4"/>
  <c r="L564" i="4"/>
  <c r="L563" i="4"/>
  <c r="L562" i="4"/>
  <c r="L561" i="4"/>
  <c r="L560" i="4"/>
  <c r="L559" i="4"/>
  <c r="L557" i="4"/>
  <c r="L556" i="4"/>
  <c r="L555" i="4"/>
  <c r="L554" i="4"/>
  <c r="L553" i="4"/>
  <c r="L552" i="4"/>
  <c r="L551" i="4"/>
  <c r="L550" i="4"/>
  <c r="L547" i="4"/>
  <c r="L546" i="4"/>
  <c r="L545" i="4"/>
  <c r="L544" i="4"/>
  <c r="L543" i="4"/>
  <c r="L542" i="4"/>
  <c r="L541" i="4"/>
  <c r="L540" i="4"/>
  <c r="L539" i="4"/>
  <c r="L537" i="4"/>
  <c r="L536" i="4"/>
  <c r="L535" i="4"/>
  <c r="L534" i="4"/>
  <c r="L533" i="4"/>
  <c r="L532" i="4"/>
  <c r="L531" i="4"/>
  <c r="L529" i="4"/>
  <c r="L528" i="4"/>
  <c r="L527" i="4"/>
  <c r="L526" i="4"/>
  <c r="L525" i="4"/>
  <c r="L518" i="4"/>
  <c r="L517" i="4"/>
  <c r="L516" i="4"/>
  <c r="L515" i="4"/>
  <c r="L514" i="4"/>
  <c r="L513" i="4"/>
  <c r="L512" i="4"/>
  <c r="L510" i="4"/>
  <c r="L509" i="4"/>
  <c r="L508" i="4"/>
  <c r="L507" i="4"/>
  <c r="L506" i="4"/>
  <c r="L505" i="4"/>
  <c r="L504" i="4"/>
  <c r="L503" i="4"/>
  <c r="L502" i="4"/>
  <c r="L500" i="4"/>
  <c r="L499" i="4"/>
  <c r="L498" i="4"/>
  <c r="L497" i="4"/>
  <c r="L496" i="4"/>
  <c r="L495" i="4"/>
  <c r="L494" i="4"/>
  <c r="L493" i="4"/>
  <c r="L492" i="4"/>
  <c r="L491" i="4"/>
  <c r="L490" i="4"/>
  <c r="L489" i="4"/>
  <c r="L488" i="4"/>
  <c r="L487" i="4"/>
  <c r="L486" i="4"/>
  <c r="L485" i="4"/>
  <c r="L484" i="4"/>
  <c r="L483" i="4"/>
  <c r="L482" i="4"/>
  <c r="L481" i="4"/>
  <c r="L480" i="4"/>
  <c r="L479" i="4"/>
  <c r="L478" i="4"/>
  <c r="L471" i="4"/>
  <c r="L470" i="4"/>
  <c r="L469" i="4"/>
  <c r="L468" i="4"/>
  <c r="L467" i="4"/>
  <c r="L466" i="4"/>
  <c r="L465" i="4"/>
  <c r="L464" i="4"/>
  <c r="L463" i="4"/>
  <c r="L461" i="4"/>
  <c r="L460" i="4"/>
  <c r="L459" i="4"/>
  <c r="L458" i="4"/>
  <c r="L457" i="4"/>
  <c r="L456" i="4"/>
  <c r="L454" i="4"/>
  <c r="L453" i="4"/>
  <c r="L451" i="4"/>
  <c r="L450" i="4"/>
  <c r="L449" i="4"/>
  <c r="L448" i="4"/>
  <c r="L447" i="4"/>
  <c r="L446" i="4"/>
  <c r="L445" i="4"/>
  <c r="L444" i="4"/>
  <c r="L442" i="4"/>
  <c r="L441" i="4"/>
  <c r="L440" i="4"/>
  <c r="L439" i="4"/>
  <c r="L438" i="4"/>
  <c r="L437" i="4"/>
  <c r="L436" i="4"/>
  <c r="L435" i="4"/>
  <c r="L434" i="4"/>
  <c r="L433" i="4"/>
  <c r="L432" i="4"/>
  <c r="L431" i="4"/>
  <c r="L430" i="4"/>
  <c r="L428" i="4"/>
  <c r="L427" i="4"/>
  <c r="L426" i="4"/>
  <c r="L425" i="4"/>
  <c r="L424" i="4"/>
  <c r="L423" i="4"/>
  <c r="L422" i="4"/>
  <c r="L421" i="4"/>
  <c r="L420" i="4"/>
  <c r="L418" i="4"/>
  <c r="L417" i="4"/>
  <c r="L416" i="4"/>
  <c r="L415" i="4"/>
  <c r="L414" i="4"/>
  <c r="L413" i="4"/>
  <c r="L412" i="4"/>
  <c r="L411" i="4"/>
  <c r="L409" i="4"/>
  <c r="L408" i="4"/>
  <c r="L407" i="4"/>
  <c r="L406" i="4"/>
  <c r="L401" i="4"/>
  <c r="L400" i="4"/>
  <c r="L399" i="4"/>
  <c r="L398" i="4"/>
  <c r="L397" i="4"/>
  <c r="L396" i="4"/>
  <c r="L394" i="4"/>
  <c r="L393" i="4"/>
  <c r="L392" i="4"/>
  <c r="L391" i="4"/>
  <c r="L390" i="4"/>
  <c r="L389" i="4"/>
  <c r="L388" i="4"/>
  <c r="L387" i="4"/>
  <c r="L382" i="4"/>
  <c r="L381" i="4"/>
  <c r="L380" i="4"/>
  <c r="L379" i="4"/>
  <c r="L378" i="4"/>
  <c r="L377" i="4"/>
  <c r="L376" i="4"/>
  <c r="L375" i="4"/>
  <c r="L374" i="4"/>
  <c r="L372" i="4"/>
  <c r="L371" i="4"/>
  <c r="L370" i="4"/>
  <c r="L369" i="4"/>
  <c r="L368" i="4"/>
  <c r="L367" i="4"/>
  <c r="L366" i="4"/>
  <c r="L365" i="4"/>
  <c r="L363" i="4"/>
  <c r="L362" i="4"/>
  <c r="L361" i="4"/>
  <c r="L360" i="4"/>
  <c r="L359" i="4"/>
  <c r="L358" i="4"/>
  <c r="L357" i="4"/>
  <c r="L356" i="4"/>
  <c r="L355" i="4"/>
  <c r="L353" i="4"/>
  <c r="L352" i="4"/>
  <c r="L351" i="4"/>
  <c r="L350" i="4"/>
  <c r="L349" i="4"/>
  <c r="L347" i="4"/>
  <c r="L346" i="4"/>
  <c r="L345" i="4"/>
  <c r="L344" i="4"/>
  <c r="L343" i="4"/>
  <c r="L342" i="4"/>
  <c r="L341" i="4"/>
  <c r="L340" i="4"/>
  <c r="L339" i="4"/>
  <c r="L338" i="4"/>
  <c r="L337" i="4"/>
  <c r="L335" i="4"/>
  <c r="L334" i="4"/>
  <c r="L333" i="4"/>
  <c r="L332" i="4"/>
  <c r="L331" i="4"/>
  <c r="L330" i="4"/>
  <c r="L329" i="4"/>
  <c r="L328" i="4"/>
  <c r="L326" i="4"/>
  <c r="L325" i="4"/>
  <c r="L324" i="4"/>
  <c r="L323" i="4"/>
  <c r="L322" i="4"/>
  <c r="L321" i="4"/>
  <c r="L320" i="4"/>
  <c r="L319" i="4"/>
  <c r="L318" i="4"/>
  <c r="L317" i="4"/>
  <c r="L316" i="4"/>
  <c r="L315" i="4"/>
  <c r="L314" i="4"/>
  <c r="L307" i="4"/>
  <c r="L306" i="4"/>
  <c r="L305" i="4"/>
  <c r="L304" i="4"/>
  <c r="L303" i="4"/>
  <c r="L302" i="4"/>
  <c r="L300" i="4"/>
  <c r="L299" i="4"/>
  <c r="L298" i="4"/>
  <c r="L297" i="4"/>
  <c r="L296" i="4"/>
  <c r="L295" i="4"/>
  <c r="L294" i="4"/>
  <c r="L293" i="4"/>
  <c r="L292" i="4"/>
  <c r="L290" i="4"/>
  <c r="L289" i="4"/>
  <c r="L288" i="4"/>
  <c r="L287" i="4"/>
  <c r="L286" i="4"/>
  <c r="L285" i="4"/>
  <c r="L284" i="4"/>
  <c r="L283" i="4"/>
  <c r="L282" i="4"/>
  <c r="L280" i="4"/>
  <c r="L279" i="4"/>
  <c r="L278" i="4"/>
  <c r="L277" i="4"/>
  <c r="L276" i="4"/>
  <c r="L275" i="4"/>
  <c r="L274" i="4"/>
  <c r="L273" i="4"/>
  <c r="L272" i="4"/>
  <c r="L271" i="4"/>
  <c r="L270" i="4"/>
  <c r="L268" i="4"/>
  <c r="L267" i="4"/>
  <c r="L266" i="4"/>
  <c r="L265" i="4"/>
  <c r="L264" i="4"/>
  <c r="L263" i="4"/>
  <c r="L262" i="4"/>
  <c r="L261" i="4"/>
  <c r="L260" i="4"/>
  <c r="L258" i="4"/>
  <c r="L257" i="4"/>
  <c r="L256" i="4"/>
  <c r="L255" i="4"/>
  <c r="L254" i="4"/>
  <c r="L253" i="4"/>
  <c r="L252" i="4"/>
  <c r="L251" i="4"/>
  <c r="L250" i="4"/>
  <c r="L249" i="4"/>
  <c r="L248" i="4"/>
  <c r="L247" i="4"/>
  <c r="L246" i="4"/>
  <c r="L245" i="4"/>
  <c r="L244" i="4"/>
  <c r="L243" i="4"/>
  <c r="L242" i="4"/>
  <c r="L241" i="4"/>
  <c r="L240" i="4"/>
  <c r="L238" i="4"/>
  <c r="L237" i="4"/>
  <c r="L236" i="4"/>
  <c r="L235" i="4"/>
  <c r="L230" i="4"/>
  <c r="L229" i="4"/>
  <c r="L228" i="4"/>
  <c r="L227" i="4"/>
  <c r="L226" i="4"/>
  <c r="L225" i="4"/>
  <c r="L223" i="4"/>
  <c r="L222" i="4"/>
  <c r="L221" i="4"/>
  <c r="L220" i="4"/>
  <c r="L219" i="4"/>
  <c r="L217" i="4"/>
  <c r="L216" i="4"/>
  <c r="L215" i="4"/>
  <c r="L214" i="4"/>
  <c r="L213" i="4"/>
  <c r="L212" i="4"/>
  <c r="L211" i="4"/>
  <c r="L209" i="4"/>
  <c r="L208" i="4"/>
  <c r="L207" i="4"/>
  <c r="L206" i="4"/>
  <c r="L205" i="4"/>
  <c r="L204" i="4"/>
  <c r="L202" i="4"/>
  <c r="L201" i="4"/>
  <c r="L200" i="4"/>
  <c r="L198" i="4"/>
  <c r="L197" i="4"/>
  <c r="L196" i="4"/>
  <c r="L195" i="4"/>
  <c r="L194" i="4"/>
  <c r="L193" i="4"/>
  <c r="L191" i="4"/>
  <c r="L190" i="4"/>
  <c r="L189" i="4"/>
  <c r="L188" i="4"/>
  <c r="L187" i="4"/>
  <c r="L186" i="4"/>
  <c r="L185" i="4"/>
  <c r="L184" i="4"/>
  <c r="L183" i="4"/>
  <c r="L181" i="4"/>
  <c r="L180" i="4"/>
  <c r="L179" i="4"/>
  <c r="L178" i="4"/>
  <c r="L177" i="4"/>
  <c r="L175" i="4"/>
  <c r="L174" i="4"/>
  <c r="L173" i="4"/>
  <c r="L172" i="4"/>
  <c r="L171" i="4"/>
  <c r="L170" i="4"/>
  <c r="L169" i="4"/>
  <c r="L168" i="4"/>
  <c r="L167" i="4"/>
  <c r="L165" i="4"/>
  <c r="L164" i="4"/>
  <c r="L163" i="4"/>
  <c r="L162" i="4"/>
  <c r="L161" i="4"/>
  <c r="L160" i="4"/>
  <c r="L159" i="4"/>
  <c r="L158" i="4"/>
  <c r="L157" i="4"/>
  <c r="L155" i="4"/>
  <c r="L154" i="4"/>
  <c r="L153" i="4"/>
  <c r="L152" i="4"/>
  <c r="L151" i="4"/>
  <c r="L150" i="4"/>
  <c r="L149" i="4"/>
  <c r="L147" i="4"/>
  <c r="L146" i="4"/>
  <c r="L145" i="4"/>
  <c r="L144" i="4"/>
  <c r="L142" i="4"/>
  <c r="L141" i="4"/>
  <c r="L140" i="4"/>
  <c r="L139" i="4"/>
  <c r="L138" i="4"/>
  <c r="L137" i="4"/>
  <c r="L135" i="4"/>
  <c r="L134" i="4"/>
  <c r="L133" i="4"/>
  <c r="L132" i="4"/>
  <c r="L131" i="4"/>
  <c r="L129" i="4"/>
  <c r="L128" i="4"/>
  <c r="L127" i="4"/>
  <c r="L126" i="4"/>
  <c r="L124" i="4"/>
  <c r="L123" i="4"/>
  <c r="L122" i="4"/>
  <c r="L121" i="4"/>
  <c r="L119" i="4"/>
  <c r="L118" i="4"/>
  <c r="L117" i="4"/>
  <c r="L116" i="4"/>
  <c r="L115" i="4"/>
  <c r="L114" i="4"/>
  <c r="L113" i="4"/>
  <c r="L111" i="4"/>
  <c r="L110" i="4"/>
  <c r="L109" i="4"/>
  <c r="L108" i="4"/>
  <c r="L107" i="4"/>
  <c r="L106" i="4"/>
  <c r="L105" i="4"/>
  <c r="L104" i="4"/>
  <c r="L103" i="4"/>
  <c r="L102" i="4"/>
  <c r="L101" i="4"/>
  <c r="L99" i="4"/>
  <c r="L98" i="4"/>
  <c r="L97" i="4"/>
  <c r="L96" i="4"/>
  <c r="L95" i="4"/>
  <c r="L94" i="4"/>
  <c r="L93" i="4"/>
  <c r="L91" i="4"/>
  <c r="L90" i="4"/>
  <c r="L89" i="4"/>
  <c r="L88" i="4"/>
  <c r="L87" i="4"/>
  <c r="L86" i="4"/>
  <c r="L84" i="4"/>
  <c r="L83" i="4"/>
  <c r="L82" i="4"/>
  <c r="L81" i="4"/>
  <c r="L80" i="4"/>
  <c r="L79" i="4"/>
  <c r="L78" i="4"/>
  <c r="L76" i="4"/>
  <c r="L75" i="4"/>
  <c r="L74" i="4"/>
  <c r="L72" i="4"/>
  <c r="L71" i="4"/>
  <c r="L70" i="4"/>
  <c r="L69" i="4"/>
  <c r="L68" i="4"/>
  <c r="L66" i="4"/>
  <c r="L65" i="4"/>
  <c r="L64" i="4"/>
  <c r="L63" i="4"/>
  <c r="L62" i="4"/>
  <c r="L61" i="4"/>
  <c r="L60" i="4"/>
  <c r="L59" i="4"/>
  <c r="L58" i="4"/>
  <c r="L57" i="4"/>
  <c r="L55" i="4"/>
  <c r="L54" i="4"/>
  <c r="L53" i="4"/>
  <c r="L52" i="4"/>
  <c r="L51" i="4"/>
  <c r="L50" i="4"/>
  <c r="L49" i="4"/>
  <c r="L47" i="4"/>
  <c r="L46" i="4"/>
  <c r="L45" i="4"/>
  <c r="L44" i="4"/>
  <c r="L43" i="4"/>
  <c r="L42" i="4"/>
  <c r="L41" i="4"/>
  <c r="L40" i="4"/>
  <c r="L38" i="4"/>
  <c r="L37" i="4"/>
  <c r="L36" i="4"/>
  <c r="L35" i="4"/>
  <c r="L34" i="4"/>
  <c r="L33" i="4"/>
  <c r="L32" i="4"/>
  <c r="L31" i="4"/>
  <c r="L30" i="4"/>
  <c r="L29" i="4"/>
  <c r="L28" i="4"/>
  <c r="L27" i="4"/>
  <c r="L26" i="4"/>
  <c r="L25" i="4"/>
  <c r="L24" i="4"/>
  <c r="L23" i="4"/>
  <c r="L22" i="4"/>
  <c r="L20" i="4"/>
  <c r="L19" i="4"/>
  <c r="L18" i="4"/>
  <c r="L17" i="4"/>
  <c r="L15" i="4"/>
  <c r="L14" i="4"/>
  <c r="L13" i="4"/>
  <c r="L12" i="4"/>
  <c r="L10" i="4"/>
  <c r="L9" i="4"/>
  <c r="L8" i="4"/>
  <c r="L7" i="4"/>
  <c r="L6" i="4"/>
  <c r="L5" i="4"/>
  <c r="L309" i="4" l="1"/>
  <c r="L604" i="4"/>
  <c r="K310" i="4"/>
  <c r="L310" i="4" s="1"/>
  <c r="L232" i="4"/>
  <c r="L384" i="4"/>
  <c r="L473" i="4"/>
  <c r="L566" i="4"/>
  <c r="L743" i="4"/>
  <c r="K474" i="4"/>
  <c r="L403" i="4"/>
  <c r="K744" i="4"/>
  <c r="M474" i="4"/>
  <c r="M745" i="4" s="1"/>
  <c r="M744" i="4"/>
  <c r="L744" i="4" l="1"/>
  <c r="L474" i="4"/>
  <c r="K745" i="4"/>
  <c r="L745" i="4" s="1"/>
</calcChain>
</file>

<file path=xl/sharedStrings.xml><?xml version="1.0" encoding="utf-8"?>
<sst xmlns="http://schemas.openxmlformats.org/spreadsheetml/2006/main" count="5810" uniqueCount="1290">
  <si>
    <t>Acronyme du projet</t>
  </si>
  <si>
    <t>Résumé du projet</t>
  </si>
  <si>
    <t>Priorité du programme</t>
  </si>
  <si>
    <t>Objectif spécifique</t>
  </si>
  <si>
    <t>Rôle de l'opérateur</t>
  </si>
  <si>
    <t>Sigle ou nom abrégé de l'organisation</t>
  </si>
  <si>
    <t>Nom complet de l'opérateur</t>
  </si>
  <si>
    <t>Adresse principale de l'opérateur - NUTS 2</t>
  </si>
  <si>
    <t>Adresse principale de l'opérateur - NUTS 3</t>
  </si>
  <si>
    <t>FEDER</t>
  </si>
  <si>
    <t>FEDER Taux %</t>
  </si>
  <si>
    <t>Budget admissible total</t>
  </si>
  <si>
    <t>0300335</t>
  </si>
  <si>
    <t>Crossroads FrWVl</t>
  </si>
  <si>
    <t>Crossroads FrWVl est un projet stratégique de financement des projets transfrontaliers d’innovation de produits, de processus et/ou de services entre entreprises. Il vise plus particulièrement à encourager la coopération transfrontalière autour de l'innovation entre les PME via l’organisation d’appels à projets. Pour en amplifier les effets et garantir le succès de l’initiative, Crossroads soutient également la mise en relation entre entreprises notamment avec l’aide des écosystèmes régionaux et provinciaux de l'accompagnement et du financement. Les appels à projets seront ouverts aux collaborations transfrontalières en matière d'innovation entre PME françaises et belges au sein de la zone Interreg France-Wallonie-Flandre (à savoir la Région Hauts-de-France, les départements de Ardennes et Marne dans la Région Grand-Est, les provinces du Hainaut, de Namur et de Luxembourg en Wallonie, la province de Flandre occidentale et les districts de Gand et d'Audenarde dans la province de Flandre orientale). Dans ce cadre, l'accent est mis sur les projets visant à commercialiser des innovations (TRL 5 à 8) dans les domaines d'innovation communs à la zone transfrontalière, à savoir :
•	Economie circulaire
•	Durabilité (ressource, eau, énergie)
•	Soins et Santé
•	Digitalisation/ Industrie 4.0
Le projet Crossroads FrWVl n’est pas un projet d’accompagnement de première ligne des entreprises. Il s’agit d’un projet très majoritairement dédicacé au financement qui envisage également une animation vertueuse des écosystèmes d’accompagnement et de financement présents sur les différents territoires.
Dans le cadre des projets inter-PME, qui durent jusqu'à deux ans, seules les PME peuvent être bénéficiaires. Les institutions de connaissance et les grandes entreprises ne peuvent participer qu'en tant que sous-traitants.
Grâce à la mise en relation, les partenaires du projet veulent s'assurer que les PME de différentes régions se rencontrent au-delà des frontières. Grâce au soutien, nous voulons aider au maximum à soutenir la commercialisation de l'innovation, ainsi qu'à guider la suite du projet.
Ce projet permet également aux autorités publiques de déployer le développement économique à l'échelle transfrontalière.</t>
  </si>
  <si>
    <t>1</t>
  </si>
  <si>
    <t>1.3</t>
  </si>
  <si>
    <t>Opérateur chef de file</t>
  </si>
  <si>
    <t>POM WVl</t>
  </si>
  <si>
    <t>POM West-Vlaanderen</t>
  </si>
  <si>
    <t>Prov. West-Vlaanderen (BE25)</t>
  </si>
  <si>
    <t>Arr. Brugge (BE251)</t>
  </si>
  <si>
    <t>Opérateur</t>
  </si>
  <si>
    <t>CR HdF</t>
  </si>
  <si>
    <t>Conseil régional Hauts-de-France</t>
  </si>
  <si>
    <t>Nord-Pas de Calais (FRE1)</t>
  </si>
  <si>
    <t>Nord (FRE11)</t>
  </si>
  <si>
    <t>WE</t>
  </si>
  <si>
    <t>Wallonie Entreprendre</t>
  </si>
  <si>
    <t>Prov. Liège (BE33)</t>
  </si>
  <si>
    <t>Arr. Liège (BE332)</t>
  </si>
  <si>
    <t>POMOV</t>
  </si>
  <si>
    <t>POM Oost-Vlaanderen</t>
  </si>
  <si>
    <t>Prov. Oost-Vlaanderen (BE23)</t>
  </si>
  <si>
    <t>Arr. Gent (BE234)</t>
  </si>
  <si>
    <t>VLAIO TB</t>
  </si>
  <si>
    <t>Team Bedrijfstrajecten vzw</t>
  </si>
  <si>
    <t>Région de Bruxelles-Capitale/ Brussels Hoofdstedelijk Gewest (BE10)</t>
  </si>
  <si>
    <t>Arr. de Bruxelles-Capitale/Arr. Brussel-Hoofdstad (BE100)</t>
  </si>
  <si>
    <t>GEN+</t>
  </si>
  <si>
    <t>Grand E-Nov+</t>
  </si>
  <si>
    <t>Alsace (FRF1)</t>
  </si>
  <si>
    <t>Haut-Rhin (FRF12)</t>
  </si>
  <si>
    <t>POM WVl - KMO</t>
  </si>
  <si>
    <t>CR HdF - PME</t>
  </si>
  <si>
    <t>Conseil Régional Hauts-de-France</t>
  </si>
  <si>
    <t>WE - PME</t>
  </si>
  <si>
    <t>Wallonie Entreprenrde</t>
  </si>
  <si>
    <t>POMOV - KMO</t>
  </si>
  <si>
    <t>GEN+ PME</t>
  </si>
  <si>
    <t xml:space="preserve">Grand E-Nov+ </t>
  </si>
  <si>
    <t>0100001</t>
  </si>
  <si>
    <t>CROSS4MOBILITY</t>
  </si>
  <si>
    <t>CROSS4MOBILITY vise par un partenariat transfrontalier le développement d'une mobilité locale durable et résiliente au changement climatique entre le territoire de Charleroi Métropole, le Nord des Ardennes françaises, le Pays de Thiérache et l'Arrondissement Avesnes-sur-Helpe. Dans ce territoire, les citoyens traversent la frontière quotidiennement pour aller travailler, se soigner, faire leurs courses, se divertir, se former, ...  Malgré ces traversées de frontières quotidiennes, seulement trois connexions de transport en commun existent et la voiture personnelle reste indispensable pour traverser la frontière. 
CROSS4MOBILITY a l'intention de développer et de de diversifier l'offre de la mobilité transfrontalière en impliquant citoyens, élus, associations et entreprises ainsi que des experts de mobilité. 
Un schéma de mobilité transfrontalière sera travaillé dans un premier temps. Si les passages de frontières sont multiples, le constat est fait que peu de données chiffrées transfrontalières existent. Le but est de mettre en chiffres et en images les flux quotidiens. A partir de ces constats faits, des améliorations de l'offre de mobilité transfrontalière en termes de connexions et d' infrastructures multimodales seront proposées. Certaines de ces recommandations seront mises en œuvre durant le projet. 
La mobilité sur un territoire est gérée par une multitude d'opérateurs. Dans un territoire transfrontalier, ce qui est le cas dans ce projet, le nombre d'opérateurs est encore multiplié mais leurs interactions sont très faibles. Les différents opérateurs  se connaissent peu sur le territoire en question et il n'existe aucune communauté autour de la mobilité transfrontalière. CROSS4MOBILITY désire faire rencontrer les différentes forces vives qui s'occupent de la mobilité tout en impliquant les habitants des différents territoires.  Le projet a l'intention de créer une communauté d'acteurs qui à terme développera d'une manière conjointe des initiatives de mobilité répondant aux besoins des habitants. Les acteurs de la mobilité se rassembleront régulièrement autour de bonnes pratiques inspirantes afin de créer des connexions entre services et d'alimenter la réflexion autour de la thématique de mobilité transfrontalière. La mise en place d’une structure de coopération transfrontalière en matière de mobilité sera étudiée durant le projet et ce dans un souci de rendre la coopération durable. 
Comme cité ci-dessus, il existe peu de connexions transfrontalières en transport collectif. Il y en a actuellement trois sur 200 km de frontière. Ces trois connexions sont peu connues et l'intermodalité y est peu développée. De nouvelles créations de lignes de bus transfrontalières sont prévues pendant la durée du projet. CROSS4MOBILITY désire renforcer ces connexions existantes et nouvellement créées en appuyant la communication sur ces lignes et en proposant et en développant des infrastructures facilitant l'intermodalité. Des connexions transfrontalières répondant à des besoins spécifiques seront également développées. Une solution de transport à la demande entre les hôpitaux belges et français de la zone Zoast Thiérache sera étudiée et mise en place afin de répondre aux besoins de transport non médicalisés de patients sans voiture. Un autre projet consiste en l'étude et la mise en place d'une ligne de covoiturage entre Charleville-Couvin-Charleroi.
Travailler la mobilité sur un territoire transfrontalier, c'est dans un premier temps objectiver son ampleur et les flux. C'est aussi mettre les experts de mobilité autour de la table de chaque côté de la frontière pour qu'ils se connaissent et qu'ils construisent ensemble et en cohérence une meilleure mobilité transfrontalière. Il s'agira également de mener une réflexion autour des connexions transfrontalières de transport collectif en matière de lignes et d'infrastructures d'intermodalité à mettre en place tout en faisant mieux connaître l'existant. Mais cela nécessitera également un travail avec les citoyens qui ont actuellement l'habitude de prendre leur voiture pour tout déplacement. Promouvoir l'intermodalité exige la mise en place d'infrastructures permettant celle-ci mais si les habitants ne sont pas incités à changer leurs habitudes, ces infrastructures seront peu utilisées. C'est ce qui sera travaillé à travers des plans de déplacement dans les entreprises, administrations communales, associations et collectivités transfrontalières. Des nouveaux modes plus durables pour se déplacer seront promus à travers l'écomobilité, les mobilités douces et la mobilité partagée. Trois PEM/mobipôles transfrontaliers seront mis en place en lien avec ce travail sur les changements de comportements.  
CROSS4MOBILITY contribuera au développement d'une offre de mobilité élargie, plus durable et mieux connue dans la région transfrontalière de Charleroi Métropole, du nord des Ardennes françaises, le Pays de Thiérache et de l'Arrondissement Avesnes-sur-Helpe.</t>
  </si>
  <si>
    <t>3</t>
  </si>
  <si>
    <t>3.2</t>
  </si>
  <si>
    <t>MOBILESEM</t>
  </si>
  <si>
    <t>Mobilité dans l'Entre Sambre et Meuse</t>
  </si>
  <si>
    <t>Prov. Namur (BE35)</t>
  </si>
  <si>
    <t>Arr. Philippeville (BE353)</t>
  </si>
  <si>
    <t>CREAT</t>
  </si>
  <si>
    <t>Centre de Recherches et d’Etudes pour l’Action Territoriale</t>
  </si>
  <si>
    <t>Prov. Brabant Wallon (BE31)</t>
  </si>
  <si>
    <t>Arr. Nivelles (BE310)</t>
  </si>
  <si>
    <t>ADU</t>
  </si>
  <si>
    <t>Agence de Développement et d’Urbanisme Sambre-Avesnois Hainaut Thiérache</t>
  </si>
  <si>
    <t>AUDRR</t>
  </si>
  <si>
    <t>Agence d'Urbanisme de Développement et prospective de la Région de Reims</t>
  </si>
  <si>
    <t>Champagne-Ardenne (FRF2)</t>
  </si>
  <si>
    <t>Marne (FRF23)</t>
  </si>
  <si>
    <t>Esp Env</t>
  </si>
  <si>
    <t>Espace Environnement asbl</t>
  </si>
  <si>
    <t>Prov. Hainaut (BE32)</t>
  </si>
  <si>
    <t>Arr. Charleroi (BE32B)</t>
  </si>
  <si>
    <t>SMPNRA</t>
  </si>
  <si>
    <t>Syndicat Mixte du Parc naturel régional de l’Avesnois</t>
  </si>
  <si>
    <t>SAMBREMOBILITES</t>
  </si>
  <si>
    <t>SYNDICAT MIXTE SAMBRE MOBILITES</t>
  </si>
  <si>
    <t>MOMIGNIES</t>
  </si>
  <si>
    <t>Commune de Momignies</t>
  </si>
  <si>
    <t>Arr. Thuin (BE32D)</t>
  </si>
  <si>
    <t>VIROINVAL</t>
  </si>
  <si>
    <t>Commune de Viroinval</t>
  </si>
  <si>
    <t>0100003</t>
  </si>
  <si>
    <t>ARC</t>
  </si>
  <si>
    <t>Le projet tripartite ARC, composé de 8 partenaires et 1 partenaire associé, sera actif sur un territoire d’une superficie de 13 194 km² situé en partie sur les bassins versants de l’Yser, de la Lys et de l’Escaut. 
Il s’inscrit dans la priorité 2.4 du programme Interreg VI et vise, par les actions menées, à renforcer la résilience du territoire face aux changements climatiques, et à prévenir les risques de catastrophes. Cela nécessite des moyens humains et techniques importants qui n’auraient pu être pris individuellement en charge par chaque opérateur. Par « effet papillon », les actions menées par les partenaires, fondées sur les écosystèmes existants de part et d’autre de la frontière, s’additionneront et se renforceront. Cette solidarité amont-aval sur un vaste territoire pertinent et continu est indispensable dans une approche transfrontalière.
La plus-value transfrontalière se manifestera également par le fait de : 
→	Nouer des partenariats ; 
→	Exporter le savoir-faire et les données de chacun ; 
→	Se comparer aux autres : la concertation, la mutualisation des connaissances, des bonnes pratiques et des techniques entre professionnels et élus, dans le domaine de la gestion des risques liés aux changements climatiques.
→	Essaimer et reproduire : les actions proposées, qui sont réalisées conjointement, sont reproductibles et adaptables aux territoires transfrontaliers de chaque partenaire ;
Au-delà de la coordination générale par le chef de file Hainaut Développement (MT1) et du module de Communication par la Ville de Roubaix (MT2), le projet s’articule autour de 2 modules spécifiques auxquels participe l’ensemble des partenaires : 
1.	Un module de travail de réalisations concrètes (MT3 – Leader : USAN et CW) :
Ce module consiste à réaliser une série d’aménagements naturels et durables afin de renforcer la résilience face aux changements climatiques, en agissant sur deux axes principaux : 
-	 Réalisation de nombreuses plantations dont les objectifs sont : le captage de CO2, la lutte contre les îlots de chaleur en ville, l’amélioration de l’infiltration d’eau dans le sol, et l’offre à la population d’infrastructures vertes favorables au bien-être et offrant de nombreux services écosystémiques. 
-	Aménagement de cours d’eau et de zones humides dont l'objectif est d’accroître la capacité de stockage des eaux pluviales, de ralentir l’eau en amont, de lutter contre les phénomènes d’érosion, de prévenir les risques naturels (étiage, inondations, sécheresses) et d’améliorer la qualité physico-chimique et biologique du cours d’eau, tout en favorisant le développement de la biodiversité. 
2.	Un module visant l’évaluation transfrontalière des réalisations du projet (MT4 – Leader Mo) :
Ce module de travail vise à établir trois méthodes communes et transfrontalières d’évaluation chiffrée des réalisations et mesures prises au cours des quatre années du projet, et puis jusqu’en 2030, tout en prévoyant une participation citoyenne :
-	La mise en place d’un réseau transfrontalier de stations météo amateurs et professionnelles ;
-	Une application citoyenne bilingue, interactive et participative : Elaboration et diffusion d’une application transfrontalière permettant aux citoyens d’enregistrer  et de partager la température à un endroit donné et à un instant donné sur le territoire transfrontalier ;
-	L’édition d’un « Guide de plantation résiliente d’arbres en milieu urbain et périurbain » 
A l’issue du projet ARC, ce sont six solutions développées conjointement par l’ensemble des partenaires qui seront mises en œuvre :  
-	des plantations (boisements, haies, ripisylves, plantations en fosse);
-	la végétalisation de zones tampons humides naturelles;
-	la restauration de milieux aquatiques (recharge granulométrique et végétalisation de berges);
-	des aménagements anti-érosion des sols et/ou des travaux visant une augmentation des capacités de rétention d’eau; 
-	la restauration et la création de mares;
-	la création d’une application citoyenne bilingue interactive et participative.
L’ensemble des réalisations permettra d’atteindre les objectifs que le projet ARC s’est fixés, à savoir augmenter la capacité de résilience du territoire transfrontalier face aux changements climatiques grâce à des solutions fondées sur la Nature, et sensibiliser les habitants et les acteurs locaux grâce à une communication dynamique et efficiente à l’aide des nombreux outils de communication participatifs et bilingues.</t>
  </si>
  <si>
    <t>2</t>
  </si>
  <si>
    <t>2.4</t>
  </si>
  <si>
    <t xml:space="preserve">HD Gestion </t>
  </si>
  <si>
    <t>Arr. Mons (BE323)</t>
  </si>
  <si>
    <t>Mo</t>
  </si>
  <si>
    <t>Ville de Mouscron</t>
  </si>
  <si>
    <t>Arr. Tournai-Mouscron (BE328)</t>
  </si>
  <si>
    <t>USAN</t>
  </si>
  <si>
    <t>Union Syndicale d'Aménagement hydraulique du Nord</t>
  </si>
  <si>
    <t>PFO</t>
  </si>
  <si>
    <t>Province de Flandre occidentale</t>
  </si>
  <si>
    <t>MEPN</t>
  </si>
  <si>
    <t>Maison de l'Eau, de la Pêche et de la Nature</t>
  </si>
  <si>
    <t>C-W</t>
  </si>
  <si>
    <t>Ville de Comines-Warneton</t>
  </si>
  <si>
    <t>Rbx</t>
  </si>
  <si>
    <t>Ville de Roubaix</t>
  </si>
  <si>
    <t>VY</t>
  </si>
  <si>
    <t>Ville d'Ypres</t>
  </si>
  <si>
    <t>Arr. Ieper (BE253)</t>
  </si>
  <si>
    <t>0100008</t>
  </si>
  <si>
    <t>VLL</t>
  </si>
  <si>
    <t>« Vivons Lowtech Leven » rassemble nos territoires transfrontaliers contre l'urgence du réchauffement climatique et de la raréfaction des ressources, directement liés à notre façon d'habiter la Terre. Pour réduire notre empreinte environnementale et nous adapter aux changements à venir, il est impératif de renforcer la coopération et l’autonomie de notre espace franco-wallon afin de repenser notre manière de vivre et de travailler. 
Pour relever le défi, nous avons l’ambition de développer la dynamique transfrontalière pour encourager l'adoption de solutions lowtech à différentes échelles en mettant l’habitat au cœur du projet : du bâti aux objets, aux usages. Nous souhaitons extraire de notre réflexion commune des solutions concrètes pour une intégration plus systématique des lowtechs dans la rénovation, la gestion et l'usage des lieux de vie et de travail.
Notre but : démontrer la pertinence des solutions lowtechs et en faciliter l’accès pour améliorer notre qualité de vie en minimisant notre impact environnemental.
Nous partons du constat clair que les hautes technologies, seules, ne suffiront pas à résoudre les problèmes liés à la crise écologique. Dans cette perspective, les lowtechs apparaissent comme une approche complémentaire.
En effet, elles explorent la conception et le développement de produits, services et procédés, de manière innovante, en cherchant l’optimisation du rapport entre utilité sociale et coût environnemental. Ici, on permet à tous et toutes d’accéder à des solutions durables et d'en maîtriser les contenus en ne gardant que l’essentiel, en réduisant la complexité technologique et en privilégiant l’entretien des existants plutôt que le remplacement.
Dans le respect de ces principes, notre projet se distingue par la prise en compte, à la fois, des aspects techniques et sociaux des lowtechs, dans une démarche systémique et multi-acteurs. En combinant une vue d'ensemble de la dynamique, des formations pratiques et des expérimentations pilotes concrètes, nous créons une base solide pour engager un changement de paradigme.
En effet, le projet « Vivons Lowtech Leven » se décompose par le développement d’un inventaire des possibilités lowtechs (identification des acteurs, des solutions, des lieux, des ressources locales et des formations disponibles). Des événements de sensibilisation et des formations pratiques créerons, également, une culture commune sur la base de ces mêmes-connaissances. Ceux-ci pourront prendre place au sein d'espaces dédiés (Lowtech Lab, expositions spécifiques). Enfin, nous déploierons également des projets pilotes pour mettre à l’épreuve empirique les solutions identifiées. Toutes ces actions aboutiront à la production de livrables, comme un panorama de la dynamique lowtech franco-wallonne, un catalogue des solutions lowtechs et un retour d’expérience pour favoriser la reproductibilité et la pérennisation du travail engagé. « Vivons Lowtech Leven » s’intégrera dans la Circular Systemic Solution de Roubaix, dans le cadre de l’expérimentation de la Circular Cities &amp; Regions Initiative, afin de renforcer la diffusion des enseignements du projet, éprouvés, réplicables et transférables.
Ces réalisations bénéficieront aux citoyens, aux associations, aux entreprises et aux collectivités qui pourront s’approprier ces outils afin de les répliquer. 
Nos différents territoires sont déjà respectivement engagés dans une démarche d’économie plus régénératrice et à faible consommation d’énergie, conscients que les enjeux environnementaux transcendent nos limites nationales. Des acteurs économiques, citoyens et académiques, se mobilisent déjà en faveur de l'économie circulaire et de la sobriété, notamment par le zéro déchet et les pratiques de frugalité. Ainsi, nous savons que nos territoires présentent les fondements d’une dynamique collaborative, lowtech, réussie. En mobilisant un réseau d’opérateurs variés, complémentaires, précurseurs dans la transition écologique, nous favorisons l’atteinte d’un statut de durabilité accessible à tous. 
En capitalisant sur nos compétences et nos infrastructures existantes, nos caractéristiques socio-économiques et architecturales communes, nous créerons une dynamique de coopération et d'innovation en transition vers un mode de vie plus résilient face aux défis climatiques.
En somme, « Vivons Lowtech Leven » vise la transformation significative dans notre manière de vivre et de travailler par les lowtechs. L’expérimentation transfrontalière vise la réalisation concrète et une perspective systémique pour impulser un changement durable dans nos modes de vie et contribuer activement à la résilience de nos sociétés, dans le respect de l'environnement.</t>
  </si>
  <si>
    <t>Roubaix</t>
  </si>
  <si>
    <t>CEC</t>
  </si>
  <si>
    <t>Cluster Eco-construction ASBL</t>
  </si>
  <si>
    <t>Arr. Namur (BE352)</t>
  </si>
  <si>
    <t>CAMVS</t>
  </si>
  <si>
    <t>Communauté d'Agglomération Maubeuge Val de Sambre</t>
  </si>
  <si>
    <t>Centrale Lille</t>
  </si>
  <si>
    <t>IDETA</t>
  </si>
  <si>
    <t>IPALLE</t>
  </si>
  <si>
    <t>SciencesPoLille</t>
  </si>
  <si>
    <t>Sciences Po Lille</t>
  </si>
  <si>
    <t>UCLouvain</t>
  </si>
  <si>
    <t>Université catholique de Louvain</t>
  </si>
  <si>
    <t>Vilogia</t>
  </si>
  <si>
    <t>0100013</t>
  </si>
  <si>
    <t>AGL</t>
  </si>
  <si>
    <t>Les notions d’inclusion et de bien-être des personnes à besoins spécifiques sont de plus en plus présentes dans le débat sociétal et constituent, depuis les années 70, de véritables indicateurs de l’état de démocratisation de notre société.
En Ardenne transfrontalière, le nombre de personnes dépendantes est en nette croissance, qu’il s’agisse de personnes présentant des pathologies liées au vieillissement, de handicaps, d’assuétudes ou encore de décrochage envers la société. Toutes les projections statistiques à court et moyen termes prévoient malheureusement une accentuation de cette situation tant en Ardennes françaises que dans les zones frontalières wallonnes des provinces de Luxembourg et de Namur (Sources : Insee et Iweps, 2022).
Ces données induisent de facto un enjeu majeur pour le territoire transfrontalier : la mise en place d’une stratégie d’anticipation et d’un devoir prospectif afin de faire en sorte que ces personnes « autrement capables » ne se rapprochent pas de la norme, mais que la norme se rapproche d’elles, en ce compris en termes de tourisme et de loisirs.
La présence sur le territoire d’un riche patrimoine naturel, de nombreuses institutions et associations d’aide aux personnes et de publics à besoins spécifiques est un vecteur d’opportunités pour le développement de notre région transfrontalière. Le projet Ardenne Good Life (AGL) propose d’y contribuer en créant et en testant des activités touristiques et de loisirs inclusives. Elles permettront ensuite de développer l'image de l’Ardenne transfrontalière en tant que destination touristique accueillante pour ces publics cibles, bien au-delà du territoire. En corollaire, la mise en tourisme de la « Destination Ardenne » se veut aussi responsable, en réunissant, au sein du projet AGL, un consortium novateur de professionnels de la santé et du tourisme autour de thématiques de santé publique axées sur la Nature.
Afin de répondre à ces enjeux majeurs du territoire, le projet s’articule autour de deux modules de travail :
- Le premier, « Nature et Bien-être », développe deux objectifs prioritaires : d’une part, crédibiliser et sensibiliser le grand public aux effets de la nature sur la santé, tant au point de vue des nombreux bienfaits physiologiques, psychologiques et cognitifs qu’elle peut apporter, que des pathologies potentielles qu’elle peut également induire (maladie de Lyme, hantaviroses…). D’autre part, les activités déployées dans ce module visent à élargir l’accès à la nature à des publics fragilisés grâce à un réseau d’aménagements spécifiques, tels des ateliers de proprioception et des sentiers de randonnée adaptés à plusieurs types de handicap. 
- Le second module, « Nature et Inclusion », a pour objectif de favoriser, en Ardenne transfrontalière, l’inclusion des personnes vulnérables par l’entremise de l’Art, du jardinage et du sport adapté. Les infrastructures et les activités déployées au cœur de la nature par les opérateurs d’AGL contribueront non seulement à assouvir les besoins de cohésion sociale de ces personnes dépendantes de part et d’autre de la frontière, mais permettront également aux professionnels de la santé du territoire d’ouvrir de nouveaux champs thérapeutiques.
Au sein du projet AGL, les opérateurs transfrontaliers proposent de mettre en place ces activités touristiques et de loisirs inclusives afin de répondre, en premier lieu, aux besoins des personnes et institutions de notre territoire. Forts de ces expériences, l’ensemble des opérateurs contribueront, au sein du portefeuille de projets Ardenne Transition Durable (ATD), à développer une image de destination accueillante pour des publics à profils spécifiques. Toutes les activités, les aménagements et les infrastructures mis en œuvre renforceront également, dans la durée, l’image d’une Ardenne transfrontalière créative, inclusive et durable permettant aux personnes en situation de dépendance d’accéder à toute une série d’expériences touristiques, à l’instar des personnes valides ou en bonne santé physique et mentale.</t>
  </si>
  <si>
    <t>4</t>
  </si>
  <si>
    <t>4.6</t>
  </si>
  <si>
    <t>FCW</t>
  </si>
  <si>
    <t>Fondation Chimay-Wartoise, Fondation d’Utilité Publique (FUP)</t>
  </si>
  <si>
    <t>PNAM</t>
  </si>
  <si>
    <t>Parc naturel de l’Ardenne méridionale</t>
  </si>
  <si>
    <t>Arr. Dinant (BE351)</t>
  </si>
  <si>
    <t>PNRA</t>
  </si>
  <si>
    <t>Parc naturel régional des Ardennes</t>
  </si>
  <si>
    <t>Ardennes (FRF21)</t>
  </si>
  <si>
    <t>PNVH</t>
  </si>
  <si>
    <t>Parc Naturel Viroin-Hermeton</t>
  </si>
  <si>
    <t>APST</t>
  </si>
  <si>
    <t>Association des Prestataires de Soins de la Thiérache franco-belge Asbl</t>
  </si>
  <si>
    <t>GEIE Albatros</t>
  </si>
  <si>
    <t>Groupement (Médico-Social) Européen d’Intérêt Economique ALBATROS</t>
  </si>
  <si>
    <t>Club Albatros</t>
  </si>
  <si>
    <t>Club Albatros Asbl</t>
  </si>
  <si>
    <t>APAJH08</t>
  </si>
  <si>
    <t>Association Pour Adultes et Jeunes en situation de Handicap des Ardennes</t>
  </si>
  <si>
    <t>0100014</t>
  </si>
  <si>
    <t>ATRT</t>
  </si>
  <si>
    <t>Le secteur du tourisme est particulièrement vulnérable face aux crises que connaît notre société. A peine remis de la crise sanitaire, les professionnels ont dû affronter les défis que nous impose le dérèglement climatique (inondations, sécheresse, risque d’incendies, cyanobactéries dans les eaux de baignade, etc.). Par ailleurs, et c’est particulièrement vrai sur le territoire de l’Ardenne transfrontalière, l’activité touristique repose essentiellement sur la qualité de son environnement et de ses paysages. Il convient cependant de rappeler que le développement de l’activité touristique à outrance et sans concertation peut nuire à la qualité de vie des habitants comme cela est le cas dans certaines destinations ou à la qualité de la biodiversité (espaces naturels dévastés par une trop forte fréquentation). Enfin, il est désolant de constater que l’accès aux loisirs, à la culture et aux vacances n’est pas acquis pour tous aujourd’hui encore pour des raisons financières ou de santé.
Dans ce contexte, le projet Ardenne Tourisme Responsable pour Tous (ATRT) a pour ambition de développer un tourisme durable et inclusif en Ardenne transfrontalière. Rendre notre monde plus durable et résilient est un enjeu majeur et prioritaire. Après avoir fédéré les parties prenantes autour d’un territoire commun et d’une marque forte, nous nous devons de mettre en place une nouvelle stratégie d’investissement dans le tourisme. En misant sur la résilience face aux impacts du changement climatique, sur l’accueil des touristes plus vulnérables et une offre de produits faisant la part belle au slow tourisme, notre empreinte sera positivement durable.
Pour cela, le projet vise à :
-          Mettre en œuvre un mode de gouvernance commun, transfrontalier qui aura pour objectif de répondre aux enjeux du tourisme durable et de renforcer la crédibilité de l’Ardenne en tant que destination durable.
-          Renforcer la résilience des professionnels du tourisme face aux impacts du changement climatique tout en impliquant les habitants dans la gouvernance et le développement touristique afin d’anticiper tout risque de “surtourisme”.
-          Développer une offre de produits et de services touristiques durables, particulièrement adaptée aux attentes des personnes à besoins spécifiques ou en situation précaire.
-          Inciter les visiteurs à utiliser des modes de déplacement doux en mettant en valeur le patrimoine naturel et culturel de l’Ardenne grâce aux nombreux sentiers de randonnée pédestre et itinéraires cyclables de la destination transfrontalière .Les liaisons transfrontalières et l’harmonisation des services proposés seront recherchés en priorité
Le projet va développer plusieurs aspects originaux et innovants en Ardenne transfrontalière. Ces innovations incluent :
-          Deux études inédites sur le territoire transfrontalier, concernant l’adaptation aux impacts du changement climatique et l’implication des habitants dans une logique de développement touristique ;
-          La reconnaissance de l’Ardenne comme une destination transfrontalière engagée pour le tourisme durable ;
-         La réalisation d’une première carte transfrontalière des mobilités douces, qui facilitera les déplacements des touristes non motorisés grâce à une information précise et facilement disponible. Cette carte pourra également inciter les touristes motorisés à laisser leur véhicule le temps de visites et promenades ;
-          Une offre de slow tourisme innovante,  accessible à tous et concertée sur le territoire transfrontalier ;
-          Des outils d'information essentiels pour les personnes à besoins spécifiques, des équipements pour une meilleure accessibilité des principaux sites attractifs du territoire, des formations à l’accueil de ces personnes à besoins spécifiques et des séjours adaptés sans rupture de chaîne de services pour ce public qui permettront la création d’offres de séjours adaptés. L’objectif final est de faire séjourner tous les publics sur la destination en proposant des offres transfrontalières dans la mesure du possible.
L’ensemble des travaux menés pendant le projet sera bénéfique aux professionnels du tourisme, aux visiteurs, aux habitants en incluant en particulier les personnes à besoins spécifiques ou en situation précaire.
L'approche que nous envisageons d'adopter est une approche participative et collaborative. Nous souhaitons impliquer les différents acteurs de la région, à savoir les professionnels du tourisme, les habitants, les visiteurs et les personnes à besoins spécifiques. Cette approche transfrontalière est nécessaire pour développer un tourisme durable et inclusif dans la région de l’Ardenne transfrontalière.</t>
  </si>
  <si>
    <t>ADTA</t>
  </si>
  <si>
    <t>Agence de Développement Touristique des Ardennes</t>
  </si>
  <si>
    <t>MTPDL</t>
  </si>
  <si>
    <t>Maison du Tourisme Pays des Lacs</t>
  </si>
  <si>
    <t>MTEM</t>
  </si>
  <si>
    <t>Maison du Tourisme Explore Meuse</t>
  </si>
  <si>
    <t>Parc Naturel Régional des Ardennes</t>
  </si>
  <si>
    <t>Parc Naturel de l'Ardenne Méridionale</t>
  </si>
  <si>
    <t>Prov. Luxembourg (BE) (BE34)</t>
  </si>
  <si>
    <t>Arr. Neufchâteau (BE344)</t>
  </si>
  <si>
    <t>MTPBA</t>
  </si>
  <si>
    <t>Maison du Tourisme du Pays de Bouillon en Ardenne</t>
  </si>
  <si>
    <t>FTPLUX</t>
  </si>
  <si>
    <t>Fédération touristique de la Province de Luxembourg.</t>
  </si>
  <si>
    <t>Arr. Marche-en-Famenne (BE343)</t>
  </si>
  <si>
    <t>MAKE.ORG</t>
  </si>
  <si>
    <t>Make.Org Association</t>
  </si>
  <si>
    <t>Ile-de-France (FR10)</t>
  </si>
  <si>
    <t>Paris (FR101)</t>
  </si>
  <si>
    <t>UNAT GE</t>
  </si>
  <si>
    <t>Union Nationale des associations de Tourisme et de Plein Air du grand Est</t>
  </si>
  <si>
    <t>Lorraine (FRF3)</t>
  </si>
  <si>
    <t>Meurthe-et-Moselle (FRF31)</t>
  </si>
  <si>
    <t>GAL Nov'Ardenne</t>
  </si>
  <si>
    <t>Groupe d'Action Locale Nov'Ardenne</t>
  </si>
  <si>
    <t>0100016</t>
  </si>
  <si>
    <t>AntiRési</t>
  </si>
  <si>
    <t>Le projet ANTIRESI s'inscrit dans le cadre du programme INTERREG VI FWVL, priorité 1 : "Soutenir les entreprises, la croissance, la relance de l’activité économique via l’innovation et la recherche appliquée," et objectif spécifique 1.1 : "Développer et améliorer les capacités de recherche et d'innovation ainsi que l'utilisation des technologies de pointe." Ce projet cherchera à répondre de manière proactive à la problématique croissante de l'antibiorésistance en développant, pour 3 types de matériaux, des solutions technologiques innovantes pour lutter contre les infections bactériennes et le développement des formes persistantes.
Les objectifs du projet ANTIRESI seront donc :
1)	De proposer des innovations technologiques et alternatives : il s’agira de développer des solutions novatrices pour lutter contre l'antibiorésistance, en tenant compte des enjeux socio-économiques et de santé, et des contraintes de coût et de durabilité.
2)	De diversifier les solutions antibactériennes : le projet cherchera à élargir l'arsenal de solutions en explorant différentes méthodes et modes d'action antibactériens.
3)	De maîtrise les nouveaux procédés : les opérateurs étudieront la mise au point de procédés de production et la mise en œuvre efficaces pour les nouvelles solutions.
4)	De diffuser les méthodes innovantes vers les acteurs sociaux : ANTIRESI proposera des méthodes novatrices aux acteurs sociaux, y compris les entreprises, les établissements de santé, et les autorités publiques, pour faire face à la menace de l'antibiorésistance.
Trois types de réalisation sont envisagées pour ce projet :
1)	Une étude de cas spécifiques autour de trois types de matériaux : céramiques, métaux, et polymères/tissus. Ces études de cas aboutiront à la création de surfaces antibactériennes efficaces, ouvrant ainsi de nouvelles perspectives dans diverses applications. Durant les 4 ans du projet, le développement de cas spécifiques de matériaux produits par des entreprises de la zone, (et commercialisés dans la zone et plus largement sur les marchés européen et international) avec des propriétés améliorées, mènera à des systèmes complets et qualifiés (TRL 8).
2)	La mise en œuvre d'un Réseau d'Excellence, composé des opérateurs du projet, qui favorisera la collaboration et le partage de connaissances pour accélérer le développement de solutions antimicrobiennes.
3)	L’élaboration d'un guide méthodologique, qui décrira, par secteurs d’activité, les meilleures pratiques pour la conception, la fabrication, et l'utilisation de solutions pour l’amélioration des propriétés antibactériennes. Ce guide sera mis à la disposition des acteurs économiques et sociétaux pour les guider dans l'adoption de ces nouvelles technologies.
Les bénéficiaires des réalisations sont les entreprises de la zone INTERREG FWVL qui pourront, soit bénéficier des
solutions innovantes à commercialiser, soit renforcer leurs matériaux grâce aux solutions développées. 
Typiquement les établissements de santé, les collectivités, le secteur des transports, du grand élevage, etc. profiteront ainsi de surfaces antibactériennes améliorées pour réduire les infections, et bien entendu la population de la zone FWVL bénéficiera d'environnements plus sûrs et d'une réduction potentielle des infections.
Pour arriver à relever ces défis, il était nécessaire de constituer un consortium de partenaires couvrant l’ensemble de la chaîne de valeur, comprenant donc des unités académiques, des centres de recherche et des pôles de compétitivité, actifs à la fois dans le domaine des matériaux et des sciences de la Santé. C’est grâce au cadre INTERREG que l’ensemble des opérateurs du projet ont pu, par leurs compétences et expertises complémentaires, imaginer ANTIRESI.
ANTIRESI se distingue par les innovations technologiques qu'il propose, en explorant diverses approches, telles que le dopage de matériaux, le dépôt de couches type ZnO, les hydrogels et enductions fonctionnalisés par des phages ou des bactériolysines, le dépôt par méthode sol-gel, etc. Ces méthodes offrent une variété d'options pour la création de surfaces antibactériennes, permettant une diversification significative des solutions disponibles. La mise en œuvre du Réseau d’Excellence et l’élaboration du guide méthodologique seront nécessaires pour promouvoir les solutions développées.
En conclusion, le projet ANTIRESI représente une réponse proactive et innovante à la problématique de l'antibiorésistance, en mettant en place une approche transfrontalière qui rassemble des opérateurs de la zone FWVL pour développer des solutions antibactériennes efficaces, durables et économiquement viables. Ce projet contribuera à renforcer les capacités de recherche et d'innovation de la zone et à soutenir la croissance économique tout en améliorant la santé publique.</t>
  </si>
  <si>
    <t>1.1</t>
  </si>
  <si>
    <t>CRIBC</t>
  </si>
  <si>
    <t>Centre de Recherche de l'Industrie Belge de la Céramique</t>
  </si>
  <si>
    <t>URCA</t>
  </si>
  <si>
    <t>Université de Reims Champagne-Ardenne</t>
  </si>
  <si>
    <t>CRITT MI</t>
  </si>
  <si>
    <t>CRITT Matériaux Innovation</t>
  </si>
  <si>
    <t>UPHF</t>
  </si>
  <si>
    <t>Université Polytechnique Hauts-de-France</t>
  </si>
  <si>
    <t>CER</t>
  </si>
  <si>
    <t>CERGroupe</t>
  </si>
  <si>
    <t>ERM</t>
  </si>
  <si>
    <t>EuraMaterials</t>
  </si>
  <si>
    <t>UMONS</t>
  </si>
  <si>
    <t>Université de Mons</t>
  </si>
  <si>
    <t>Centexbel</t>
  </si>
  <si>
    <t xml:space="preserve">Wetenschappelijk en technisch centrum voor de Belgische textielindustrie </t>
  </si>
  <si>
    <t>0100018</t>
  </si>
  <si>
    <t>COMPOVERT</t>
  </si>
  <si>
    <t xml:space="preserve">Les matériaux et produits biobasés ont un rôle majeur à jouer dans la transition vers une bioéconomie circulaire pour répondre à l’ambition de l’Union Européenne (UE) qui vise dans son pacte vert une Europe climatiquement neutre en 2050. 
En ligne avec les stratégies européennes et régionales sur les trois versants du territoire transfrontalier France-Wallonie-Vlaanderen, le projet COMPOVERT a pour objectif le développement de matériaux composites fonctionnels à renfort végétal, notamment via la valorisation de (sous-)produits locaux tels que les fibres lignocellulosiques ou la lignine. 
Le périmètre transfrontalier rassemble de nombreux acteurs à tous les niveaux de la chaîne de valeur de la plasturgie et des biocomposites, depuis le monde agricole (fibres de lin, de chanvre, bois) jusqu’aux fabricants et utilisateurs de matériaux composites dans différents secteurs d’activités : transports, construction, sport, biens de consommation, médical, agro-alimentaire... 
Afin de répondre aux besoins des entreprises dans des domaines variés, une approche intégrée transfrontalière s’avère indispensable, en fédérant les compétences, expertises et moyens complémentaires des partenaires du projet COMPOVERT dans le domaine de la valorisation de la biomasse lignocellulosique. Dans ce contexte, les cinq partenaires du projet transfrontalier COMPOVERT (Certech, URCA UMR FARE, ULiège-GxABT, CRITT Matériaux Innovation et IMT Nord Europe) conjugueront leurs efforts pour répondre à la demande croissante de produits biocomposites performants plus éthiques, durables et locaux en collaboration étroite avec les quatre partenaires associés (Bioeconomy For Change, Valbiom, Greenwin et Centexbel).
S’appuyant sur des développements antérieurs, et sur sa connaissance des marchés applicatifs, l’équipe COMPOVERT articulera sa recherche appliquée transfrontalière d’une part autour des matériaux (matrices polymères, renforts ou charges lignocellulosiques) et d’autre part autour de la mise en forme et de l’élaboration des biocomposites multi-fonctionnels. 
En inscrivant les outils de l’intelligence artificielle au cœur de la sélection et du traitement des intrants renouvelables (incluant des déchets organiques), le projet COMPOVERT vise à obtenir un gain substantiel en productivité, mais aussi en qualité des fibres et de la lignine pouvant être isolées pour des applications biocomposites. Le projet permettra ainsi de fournir des matières répondant aux qualités exigées par les entreprises et d’offrir une gamme de lignines avec des propriétés antistatiques, antibactériennes ou antioxydantes améliorées. L’aspect recyclabilité sera également pris en compte en privilégiant l’utilisation de matrices thermoplastiques. 
Au-delà des fibres issues de cultures dédiées de lin et de chanvre, le projet COMPOVERT s’attachera à la mise en forme dans des produits biocomposites :
- de (sous-)produits locaux tels que la lignine et les fibres lignocellulosiques de toute taille, depuis les nanofibrilles de cellulose (NFC) jusqu’aux fibres longues,
- par différentes technologies de la plasturgie et des composites telles que la thermocompression (avec ou sans assistance du vide) et l’enroulement filamentaire.
Ces technologies sont matures, maîtrisées et disponibles chez les partenaires COMPOVERT. Des mises au point spécifiques seront néanmoins nécessaires, par exemple pour l’impression 3D de thermoplastiques renforcés de fibres continues pour laquelle l’équipe COMPOVERT propose d’exploiter une technologie très récente et constituant une réelle avancée par rapport aux solutions existantes relativement onéreuses basées sur des matériaux exclusifs.
La mise en forme par co-injection ou co-extrusion sera utilisée pour moduler entre autres les propriétés de surface des composites à base de lignine.
La technologie innovante d'impression 3D de composites à base de nanofibrilles de cellulose (NFC) sera quant à elle réalisée par dépôt des mélanges polymère-NFC sous forme de gel. 
A travers un consortium transfrontalier solide, pertinent et équilibré rassemblant neuf partenaires, le projet COMPOVERT constituera un vecteur essentiel pour le déploiement de l’économie biosourcée par la mutualisation des compétences et la mise à profit des connaissances en les transposant et en les adaptant d’un secteur à un autre.
Le projet COMPOVERT exploitera les synergies et une collaboration étroite entre tous les partenaires pour favoriser l’implémentation de matériaux composites à renfort végétal durables et présentant des propriétés fonctionnelles originales dans les entreprises du territoire Interreg, tant du côté belge que français. </t>
  </si>
  <si>
    <t>Certech</t>
  </si>
  <si>
    <t>CEntre de Ressources TEchnologiques en CHimie</t>
  </si>
  <si>
    <t>Arr. Soignies (BE32C)</t>
  </si>
  <si>
    <t>Université de Reims Champagne Ardenne</t>
  </si>
  <si>
    <t>ULiège - GxABT</t>
  </si>
  <si>
    <t>Université de Liège</t>
  </si>
  <si>
    <t>Centre Régional d’Innovation et de Transfert de Technologie – Matériaux Innovation</t>
  </si>
  <si>
    <t>IMT NORD EUROPE</t>
  </si>
  <si>
    <t>Ecole Nationale Supérieure Mines Télécom Lille Douai</t>
  </si>
  <si>
    <t>0100027</t>
  </si>
  <si>
    <t>TECH4FAB</t>
  </si>
  <si>
    <t>Le projet TECH4FAB se positionne au carrefour d'enjeux cruciaux pour l'industrie. Le défi majeur est de réinventer les chaînes de valeur en les rendant plus résilientes et agiles. Ce besoin, au cœur de la stratégie « Made in Europe » est exacerbé par les vulnérabilités récemment exposées dans les secteurs des abrasifs, de la forge, de la fonderie, des transports et de l'énergie qui seront les principaux bénéficiaires du projet.
Dans le cadre de TECH4FAB, les opérateurs CRIBC, Materia Nova, Sirris, CRITT MI, UPHF, Platinium 3D, l'Ecole Centrale de Lille, Centexbel et le CNRS proposent de répondre aux challenges qui se posent à ces différents secteurs manufacturiers en :
1. Mutualisant leurs expertises et leurs plateaux techniques pour proposer une offre technologique originale et la promouvoir au sein d’un technopôle transfrontalier à forte visibilité,
2. Assurant la maturation de briques technologiques développées par les opérateurs de la plateforme et actuellement à un niveau TRL de 3 à 4. L’agrégation de ces briques permettra l’émergence de procédés de fabrication plus agiles et résilients et/ou de produits nouveaux qui constitueront une réponse optimale aux cas d'usage spécifiques que les sociétés de la zone ont soumis aux opérateurs du projet. Ces activités de R&amp;D s’articuleront autour de 7 démonstrateurs de recherches (DR) répartis en 4 thèmes visant à transcender les limites usuelles de la fabrication additive, à savoir :
Thème 1 : L’amélioration du couple vitesse de fabrication / coût de production
DR1 : Fabrication d’outils de coupe en carbures à partir d’un procédé hybride hautement parallélisé d’extrusion de pellets et d'usinage
DR2 : Fabrication additive « Freeform » de supports architecturés céramiques pour le management thermique et la conception de réacteurs chimiques et de filtres
Thème 2 : L’amélioration des états de surface de pièces complexes
DR3 : Amélioration de la capabilité des moules « low run » pour les applications d’injection sévères et ou exigeantes en termes d’état de surface
DR4 : Conception d’outillages par fabrication additive avec intégration de conformal cooling et de structures lattices ainsi que la fonctionnalisation des surfaces par dépôt épais en DED
Thème 3 : L’accroissement de l’efficience produit par l’intégration de nouvelles fonctionnalités
DR5 : Impression 3D de pièces multifonctionnelles en lien avec les champs électriques et électro-magnétiques (actuateurs-senseurs)
Thème 4 : L’amélioration de la circularité dans les procédés additifs et l’optimisation des feedstocks associés
DR6 : Amélioration de la circularité des procédés de fabrication additive par la réutilisation de matériaux recyclés.
DR7 : Traitements avancés de surface pour feedstocks additifs
TECH4FAB se positionne ainsi comme une initiative collaborative transfrontalière d'ampleur dans le secteur de la fabrication avancée. Le technopôle fonctionnera comme une plateforme intégrative, agrégeant les ressources et les compétences des opérateurs afin de combler efficacement le traditionnel fossé entre la recherche académique et les applications industrielles. 
Les DR du projet ne sont pas de simples expérimentations ; ils constituent des bancs d'essai rigoureux pour des technologies en émergence, les propulsant d'un niveau de maturité conceptuelle à un stade beaucoup plus avancé, adapté aux besoins industriels (TRL 7/8).
Ces démonstrateurs représentent à la fois des vitrines pour les avancées technologiques et des opportunités concrètes pour les entreprises de la zone d’impact, notamment les PME. Ils servent d'exemples tangibles de la manière dont les innovations peuvent être adaptées et intégrées dans des processus de production existants, apportant des améliorations significatives en termes d'efficacité, de coût et de durabilité. Par exemple, l'exploitation de matières premières éco-responsables, la mise en œuvre de procédés « bas capex » ou de technologies de densification thermiques rapides et décarbonées sont des innovations qui répondent directement aux impératifs actuels de productivité, de durabilité et de responsabilité environnementale.
Dans ce contexte, la dimension transfrontalière de TECH4FAB prend toute son importance. Elle offre un cadre unique pour une synergie interdisciplinaire, rendant possible le partage de plateaux techniques et d'expertises spécialisées. Cette configuration permet de créer une masse critique d'acteurs, dont la collaboration inter-régionale ajoute une valeur significative aux développements technologiques et aux innovations produits.
En profitant du support actif de nombreux opérateurs associés (CCI Grand Lille Hauts-de-France, Pôle Mecatech, Team2, Flam3D, A6K, SATT Nord) et par son intégration au projet coupole CROSS S3, l’initiative Tech4Fab se place ainsi comme un catalyseur pour l'adoption de technologies de fabrication avancée contribuant à renforcer la résilience et la durabilité de l'écosystème industriel de la zone d’impact.</t>
  </si>
  <si>
    <t>CRIBC (CWOBKN)</t>
  </si>
  <si>
    <t>Centre de Recherches de l'Industrie Belge de la Céramique</t>
  </si>
  <si>
    <t>P3D</t>
  </si>
  <si>
    <t>PLATINIUM 3D</t>
  </si>
  <si>
    <t>Université Polytechnique Hauts-De-France</t>
  </si>
  <si>
    <t>Centre Régional d'Innovation et de Transfert de Technologie - Matériaux Innovation</t>
  </si>
  <si>
    <t>Materia Nova</t>
  </si>
  <si>
    <t>Sirris</t>
  </si>
  <si>
    <t>CNRS</t>
  </si>
  <si>
    <t>Centre National de la Recherche Scientifique</t>
  </si>
  <si>
    <t>Centre Scientifique &amp; technique d l'industrie textile belge</t>
  </si>
  <si>
    <t>Arr. Kortrijk (BE254)</t>
  </si>
  <si>
    <t>0100029</t>
  </si>
  <si>
    <t>Open Badges for IT</t>
  </si>
  <si>
    <t xml:space="preserve">Le numérique est un outil essentiel pour le développement économique de la Flandre, des Hauts-de-France et de la Wallonie. Les stratégies de spécialisation de ces régions en attestent. Pourtant, les
talents manquent. Ainsi, les métiers liés à l’IT figurent en bonne place sur les listes des métiers de
Pôle Emploi, FOREM et VDAB.
Une étude stratégique de la filière des industries du numérique financée par la Région des Hauts-de-France, la Métropole Européenne de Lille et la Banque des Territoires, a été menée en 2022 par EY Consulting  sous le pilotage d’EuraTechnologies. L’étude a permis de cartographier la filière numérique régionale et d’identifier les besoins des entreprises de la filière des industries numériques, notamment en termes d’emploi et de compétences. Plus de 1200 emplois numériques ont été créés sur un an en Hauts-de-France. Pour autant, 72% des entreprises interrogées rencontrent des difficultés de recrutement, en particulier pour 3 métiers en tension : développement informatique, sécurité informatique et vente de produits informatiques. Pour répondre aux besoins numériques, la région Hauts-de-France peut s’appuyer sur une offre importante de formations (80 diplômes dans le domaine de l’informatique dans les établissements publics de l’Enseignement supérieur, 69 formations labellisées Grande École du Numérique…), mais pour lesquelles il est nécessaire d’assurer l’adéquation avec les besoins des entreprises. 
Le besoin en compétences numériques a également été souligné en Belgique. Ainsi, Agoria, la fédération du secteur technologique en Belgique, a estimé que la pénurie d’emploi dans le secteur IT en Belgique a atteint les 16.000 postes en 2018 et pourrait atteindre les 30.000 postes vacants d'ici 2030. La Région Wallonne a ainsi également un plan spécifique à cette fin : UpSkills Wallonia. L’objectif est de favoriser la formation aux compétences numériques pour répondre aux besoins des entreprises
Créé il y a peine dix ans, l’Open Badge est en plein développement et a déjà été adopté par des entreprises comme IBM. Ils peuvent être utilisés pour favoriser la coopération et l'échange de bonnes pratiques entre les entreprises et les universités des différentes régions transfrontalières, ce qui peut contribuer au développement économique et à l’innovation dans ces régions. Le projet vise donc à mettre en place et à promouvoir au niveau transfrontalier un système de reconnaissance par Open Badges pour répondre dans une certaine mesure au manque d’identification des profils IT qui sont jugés en pénurie.
Assurer le succès et la pérennité d’un dispositif d'Open Badges nécessite un travail de fond avec une variété d’acteurs. L’adoption de ce système nécessite à la fois une étude fine des besoins des différents acteurs et un travail d'ingénierie pédagogique. 
Le projet Open Badges for IT est la rencontre de trois sphères : le monde académique, le secteur de la formation et les acteurs au soutien des entreprises. Chaque partenaire, selon ses spécificités, contribuera à l’implémentation de ce système d’Open Badges transfrontalier. Les aspects "recherche" du projet seront menés conjointement par l'ULille et l'UMons. L'ULille coordonnera la création du design d'implémentation des Open Badges, tandis que l'UMons veillera à la qualité du projet et la pérennisation du projet. Le monde de l’entreprise fera l’objet d’une attention particulière grâce au travail conjoint d’acteurs au soutien des entreprises de part et d’autre de la frontière franco-belge : EuraTechnologies, CITC et IDETA. Les organismes de formation que sont le CITC, l'Eurometropolitan e-Campus et Technocité testeront en leur sein les Open Badges pour leurs bénéficiaires.
La communication sera gérée en binôme par IDETA et Euratechnologies, tandis que la coordination générale sera à charge de l'Ee-Campus. 
Le projet vise l'ensemble des adultes pouvant être formés qu'ils soient en formation initiale, en entreprise ( publique ou privée), demandeurs d'emplois ou porteurs de projets (tel que les start-ups). 
Open Badges for IT est le premier projet de promotion de badges pensé dans une perspective transfrontalière. Ainsi la mobilité des travailleurs pourra être renforcée et les entreprises pourront recruter plus facilement les profils rares que sont les travailleurs IT.  Le projet contribuera à créer une véritable communauté transfrontalière autour des compétences IT. </t>
  </si>
  <si>
    <t>4.1</t>
  </si>
  <si>
    <t>Ee-Campus</t>
  </si>
  <si>
    <t>Eurometropolitan e-Campus</t>
  </si>
  <si>
    <t>EuraTech</t>
  </si>
  <si>
    <t>EuraTechnologies</t>
  </si>
  <si>
    <t xml:space="preserve">Intercommunale de Développement Territorial </t>
  </si>
  <si>
    <t>Technocité</t>
  </si>
  <si>
    <t>Technocité ASBL</t>
  </si>
  <si>
    <t>ULille</t>
  </si>
  <si>
    <t>Université de Lille</t>
  </si>
  <si>
    <t>Pas-de-Calais (FRE12)</t>
  </si>
  <si>
    <t>CITC-EURARFID</t>
  </si>
  <si>
    <t xml:space="preserve">CENTRE D'INNOVATION DES TECHNOLOGIES SANS CONTACT EURARFID </t>
  </si>
  <si>
    <t>0100033</t>
  </si>
  <si>
    <t>RE-ASSIGN</t>
  </si>
  <si>
    <t>Dans le cadre du pacte vert européen et de son objectif d’une Europe climatiquement neutre en 2050, la transition vers une économie circulaire des plastiques constitue un enjeu majeur pour un grand nombre d’entreprises. Au niveau européen, l'utilisation de plastiques recyclés dans les produits finis s’impose de plus en plus avec l’initiative « Circular Plastics Alliance », le projet de règlement sur les emballages et déchets d’emballages (PPWR) ou encore la taxe sur les plastiques. Les régions du territoire transfrontalier ont également pris des mesures claires vers une obligation en matière de contenu recyclé (par exemple à travers la réglementation Vlarema 9 sur le versant flamand, la loi AGEC du côté français, ou la stratégie Circular Wallonia sur le versant wallon).
Ces nouvelles dispositions européennes et régionales impacteront de nombreux groupes cibles, dont les PME et entreprises à tous les niveaux de la chaîne de valeur de la plasturgie et des composites y compris le recyclage, dans des secteurs d'activités variés tels que le transport, l’emballage, le bâtiment, les équipements électriques et électroniques... 
Dans ce contexte, le projet transfrontalier RE-ASSIGN (REcycling plAStics deSIGN) vise à supporter les entreprises de la zone Interreg France-Wallonie-Vlaanderen dans leur transition vers une économie circulaire par le développement de produits plastiques intégrant des matières recyclées (Design from recycling) provenant de flux post-consommateurs ou pré-consommateurs (définis conformément à la norme ISO 14021:2016).
En vue de l’intégration d’un maximum de matière recyclée dans les produits plastiques avec une garantie de leur qualité, en adéquation avec le cahier des charges des applications, une approche intégrée transfrontalière s’avère indispensable, en fédérant les compétences, expertises et moyens complémentaires de cinq partenaires de recherche appliquée Certech, CTP, Centexbel, CREPIM et IMT Nord Europe, et de sept partenaires associés essenscia PolyMatters, Plastiwin, Plastium, Team2, OVAM, Valipac et Lavoisier Circular Transition.
S’appuyant sur des développements antérieurs, et sur sa connaissance des marchés applicatifs, l’équipe RE-ASSIGN articulera sa recherche appliquée transfrontalière d’une part autour de méthodologies d’échantillonnage et technologies de pré-traitement, et d’autre part autour de la mise en œuvre de différentes techniques de recyclage (mécaniques, chimiques, physico-chimiques) pour obtenir des lots de compounds contenant un taux de matière recyclée supérieur à 20% en masse, utilisables dans les procédés de plasturgie industriels.
Afin de conférer à une matière recyclée une qualité suffisante pour son intégration dans des formulations plastiques industrielles, des technologies de pré-traitement (broyage, criblage, séparation densimétrique ou magnétique, pelletisation) adaptées aux gisements et aux performances attendues seront considérées. Pour évaluer les pré-traitements requis, le projet RE ASSIGN propose de développer des méthodologies d’échantillonnage permettant de caractériser le plus complètement possible mais rapidement et à moindre coût les flux entrants, en tenant compte des propriétés et fonctionnalités finales recherchées. 
Au-delà de l’optimisation des procédés de recyclage, le projet RE-ASSIGN s’attachera à l’élaboration de formulations intégrant les matières recyclées dans l’objectif de valider jusqu’au pilote industriel leur aptitude à la transformation, la qualité des produits fabriqués, leur recyclabilité et le taux maximum d’incorporation de recyclé admissible pour atteindre la qualité visée.
La mise au point de méthodes de caractérisation de pointe des plastiques recyclés contribuera à examiner les questions cruciales liées aux additifs d’héritage, aux substances préoccupantes, aux produits de dégradation et à la présence de NIAS (substances ajoutées involontairement).
A travers un consortium rassemblant une douzaine de partenaires mutualisant leurs expertises complémentaires en matière d’économie circulaire et de recyclage de matières plastiques, le projet RE-ASSIGN constituera un vecteur essentiel pour l’accélération de la circularité des plastiques et la mise à profit des connaissances en les transposant et en les adaptant d’un secteur applicatif à un autre.
Le projet RE-ASSIGN exploitera les synergies et une collaboration étroite entre tous les partenaires pour favoriser l’intégration de matières recyclées dans les produits plastiques des entreprises du territoire Interreg, tant du côté belge que français.</t>
  </si>
  <si>
    <t>CTP</t>
  </si>
  <si>
    <t>Centre technologique international de la Terre et de la Pierre</t>
  </si>
  <si>
    <t>CENTEXBEL</t>
  </si>
  <si>
    <t>Wetenschappelijk en Technisch Centrum van de Belgische Textielnijverheid</t>
  </si>
  <si>
    <t>CREPIM</t>
  </si>
  <si>
    <t>CREPIM SAS</t>
  </si>
  <si>
    <t>0100038</t>
  </si>
  <si>
    <t>Clim@Villes</t>
  </si>
  <si>
    <t>Clim@Villes est un projet transfrontalier visant à renforcer la résilience des petites villes de la région transfrontalière de la Flandre aux effets du changement climatique. Le projet se compose de 4 modules de travail, avec des activités et des objectifs spécifiques.
Le premier module est essentiel pour la réussite du projet. La Province de Flandre occidentale, chef de file, assure une gestion efficace du projet via l'affectation de personnel à la coordination et au soutien administratif. Une communication régulière au sein de groupes projet et comités de pilotage et la délégation des tâches comptent. Des rapports semestriels aident à suivre les progrès.
L'évaluation est le fil rouge du projet et sera intermédiaire et finale, détaillée pour le rapport final. L'évaluation permanente intègre les commentaires des participants après les actions et événements, ce qui permet des ajustements en cours et de tirer des enseignements pour les collaborations futures. Les résultats de ces évaluations favoriseront des collaborations durables via la création d'une charte.
Dans le deuxième module, la communication sera interne et externe. La Province de Flandre occidentale collabore étroitement avec tous les partenaires et les autres projets EUTOPIA pour y parvenir.
Au sein d'activité 2.1, l'importance de la communication interne et externe est soulignée. En interne cela inclut Teams et S-PASS Territoires. La communication externe comprend le partage d'informations via notre site web sur S-PASS et l'organisation d'événements pour diffuser plus largement les résultats. Des réflexions sont en cours sur la participation active de la population locale dans le projet et la collaboration avec des initiatives pertinentes.
Activité 2.2 concerne l'événement de clôture du projet, destiné à partager les résultats, à célébrer la collaboration et à discuter des projets futurs. Les partenaires, les parties prenantes, les partenaires EUTOPIA seront invités entre autres. Il s’agit d'atteindre un large public, d'accroître l'engagement, de renforcer la cohésion sociale et de promouvoir des initiatives durables.
Le troisième module se concentre sur l’apport d'expertise transfrontalière pour soutenir efficacement les petites villes de la région frontalière dans l'adaptation au changement climatique. La collaboration avec des experts sur divers thèmes liés au climat est essentielle pour développer une approche holistique et favoriser les synergies entre les actions du projet.
Activité 3.1, Monitoring, vise à soutenir les autorités locales dans la préparation et l'évaluation des plans et projets climatiques. Cela comprend l'intégration de bonnes pratiques et de solutions issues de projets européens, la promotion de l'utilisation de portails géographiques et climatiques, et l’intérêt du rôle des citoyens dans la collecte de données climatiques. Une base de données accessible pour les informations du projet sera créée et des outils de suivi de l'impact des investissements climatiques seront explorés.
Activité 3.2 consiste à organiser des visites d'inspiration, axées sur le partage de connaissances et la sensibilisation à l'adaptation au climat. Cela inclut des visites dans les six villes prototypes de Clim@Villes et dans d'autres villes ayant des pratiques d'adaptation climatique réussies. Les informations recueillies seront utilisées pour créer des brochures informatives par ville et pour impliquer un comité d'experts dans l'évaluation de l'adaptation au climat. L'objectif est d'identifier et de partager les meilleures pratiques.
Activité 3.3 comprend huit ateliers thématiques sur divers sujets liés au climat. Les ateliers offrent une plateforme pour les discussions, le partage des pratiques réussies et le développement d'approches communes.
Activité 3.4 vise à partager les résultats, les expériences et les connaissances de Clim@Villes avec un large public lors d'un colloque. Cela inclut des présentations des projets prototypes et des appels à projets, de l'importance de l'infrastructure verte et bleue, en offrant un espace pour des échanges, et stimule les opportunités de collaboration. Le colloque agit comme un catalyseur pour les initiatives futures et contribue à accroître la sensibilisation au changement climatique et au partage de meilleures pratiques.
Le module de travail 4 soutient les projets d'adaptation au climat dans les petites villes de la région frontalière, via l'accompagnement de projets prototypes, le lancement d'appels à projets et des évaluations permanentes. 7 projets prototypes dans 6 villes sont soutenus pour démontrer des solutions d'adaptation au climat, en mettant l'accent sur la participation citoyenne. Les appels à projets ciblent les autorités locales et les citoyens pour promouvoir les initiatives climatiques. Les évaluations continues, avec la participation d'un comité d'experts, fournissent des informations et des recommandations pour les initiatives d'adaptation au climat dans les petites villes.</t>
  </si>
  <si>
    <t>2.7</t>
  </si>
  <si>
    <t>PWVL</t>
  </si>
  <si>
    <t>Provincie West-Vlaanderen</t>
  </si>
  <si>
    <t>CCFI</t>
  </si>
  <si>
    <t>Communauté de Communes de Flandre Intérieure</t>
  </si>
  <si>
    <t>Le Nord</t>
  </si>
  <si>
    <t>Conseil Départemental du Nord</t>
  </si>
  <si>
    <t>ENRx</t>
  </si>
  <si>
    <t>Espaces naturels régionaux</t>
  </si>
  <si>
    <t>CAUE du Nord</t>
  </si>
  <si>
    <t>Conseil d'Architecture, d'Urbanisme et de l'Environnement du Nord</t>
  </si>
  <si>
    <t>CCHF</t>
  </si>
  <si>
    <t>Communauté de Communes des Hauts de Flandre</t>
  </si>
  <si>
    <t>AUD</t>
  </si>
  <si>
    <t>Agence d'Urbanisme et de Développement Pays de Saint-Omer</t>
  </si>
  <si>
    <t>Gemeente Kuurne</t>
  </si>
  <si>
    <t>Stad Diksmuide</t>
  </si>
  <si>
    <t>Arr. Diksmuide (BE252)</t>
  </si>
  <si>
    <t>Stad Izegem</t>
  </si>
  <si>
    <t>Arr. Roeselare (BE256)</t>
  </si>
  <si>
    <t>Saint-Omer</t>
  </si>
  <si>
    <t>Ville de Saint-Omer</t>
  </si>
  <si>
    <t>Bergues</t>
  </si>
  <si>
    <t>Ville de Bergues</t>
  </si>
  <si>
    <t>Hazebrouck</t>
  </si>
  <si>
    <t>Ville de Hazebrouck</t>
  </si>
  <si>
    <t>0100039</t>
  </si>
  <si>
    <t>AgRoboConnect</t>
  </si>
  <si>
    <t>D’ici 2050, la population mondiale devrait atteindre 9 milliards de personnes, ce qui augmentera considérablement la demande alimentaire. Cependant, les terres agricoles disponibles n’augmenteront pas, et il existe également une demande croissante pour une alimentation sûre et abordable. De plus, la Commission européenne a fixé des objectifs ambitieux pour réduire l’utilisation des pesticides et rendre le secteur agricole plus durable. Ces défis nécessitent une transition écologique dans l’agriculture, notamment dans le domaine de la protection des cultures.
Le projet AgRoboConnect vise à contribuer à la réduction de l’utilisation des produits phytosanitaires chimiques par le biais de la robotique et des techniques avancées d’agriculture de précision. Il vise à développer, mettre en œuvre et optimiser des systèmes de culture robotisés du niveau de maturité technologique TRL5 au TRL7 (Technology Readiness Level) en grandes cultures et cultures légumières, en utilisant des systèmes robotisés disponibles sur le marché. Cela entraînera des réductions significatives de l’utilisation des pesticides (50 à 100 %) et du tassement du sol, ainsi qu’une réduction des émissions de CO2. Le projet contribuera aux objectifs du pacte vert européen en réduisant l’utilisation des pesticides et en favorisant des pratiques agricoles durables.
AgRoboConnect créera une plateforme d’essai interrégionale où les systèmes de culture robotisés seront développés, validés et démontrés. Les connaissances seront valorisées inter-régionalement par le biais de la mise en réseau, démonstrations sur le terrain, visites croisées, des études de faisabilité, de l’éducation et de la formation. Les principaux résultats du projet comprennent des systèmes de culture robotisés optimisés, des programmes éducatifs pour les agriculteurs et les étudiants, des études de faisabilité pour les exploitations agricoles et un site web. Les principaux bénéficiaires du projet sont les agriculteurs, les étudiants en agriculture, les exploitations agricoles, les producteurs et distributeurs de robots, les chercheurs et les décideurs politiques. Les agriculteurs bénéficieront de pratiques agricoles plus durables et efficaces. Les entreprises spécialisées dans la robotique agricole auront accès à un marché plus large, et les établissements d’enseignement enrichiront leurs programmes avec des technologies innovantes.
Le projet AgRoboConnect relève le défi commun au sein de la zone du programme visant à stimuler les efforts de recherche et développement, ainsi qu’à accroître le potentiel d’innovation des entreprises dans les secteurs stratégiques (tels qu’identifiés dans les stratégies de spécialisation intelligentes). Le projet abordera les défis de manière coordonnée et intégrée en collaborant et en échangeant des connaissances entre les partenaires. Il comprend la co-création de systèmes de culture robotisés innovants en collaboration avec les agriculteurs et les producteurs de robots. Des tests et des mises en œuvre à long terme seront effectués pour démontrer l’utilité des systèmes dans différentes cultures et régions. Des évaluations traiteront des aspects économiques et environnementaux et seront valorisées auprès des exploitations agricoles par le biais d’études de faisabilité. Les connaissances et l’expertise seront partagées via un site web.
Ce qui rend ce projet unique, c’est l’accent mis sur les systèmes robotisés pour les pratiques agricoles écologiques et la collaboration étroite entre différentes régions pour partager les connaissances et les technologies. AgRoboConnect testera et démontrera les systèmes robotisés sur le long terme. De courtes démonstrations d’une technique ou d’une technologie sont insuffisantes pour démontrer pleinement l’approche systémique et l’intégration de la robotisation. Le projet évaluera également l’impact social, économique et environnemental des systèmes robotisés et le comparera aux méthodes conventionnelles. Grâce à cette approche holistique, le projet contribuera au développement d’un secteur agricole durable et compétitif en Europe.
La coopération transfrontalière est essentielle car la politique agricole est définie au niveau européen, et les défis et objectifs partagés nécessitent des efforts conjoints. La collaboration dans la recherche et l’innovation réduit les coûts, regroupe les ressources et accélère la transition vers des pratiques agricoles plus durables. Le partage d’expériences accélère le processus d’apprentissage, élargit les réseaux et améliore l’accès aux marchés. La coopération transfrontalière favorise également la cohésion territoriale en créant des opportunités économiques et en soutenant les communautés locales.</t>
  </si>
  <si>
    <t>Inagro</t>
  </si>
  <si>
    <t xml:space="preserve">Inagro provinciaal extern verzelfstandigd agentschap in privaatrechtelijke vorm vzw.  </t>
  </si>
  <si>
    <t>CA80</t>
  </si>
  <si>
    <t>Chambre Départementale d'Agriculture de la Somme</t>
  </si>
  <si>
    <t>Picardie (FRE2)</t>
  </si>
  <si>
    <t>Somme (FRE23)</t>
  </si>
  <si>
    <t>ARVALIS</t>
  </si>
  <si>
    <t xml:space="preserve">CRAW </t>
  </si>
  <si>
    <t xml:space="preserve">Centre Wallon de recherches agronomiques </t>
  </si>
  <si>
    <t>0100042</t>
  </si>
  <si>
    <t>AGILITY</t>
  </si>
  <si>
    <t>Le projet AGILITY s'inscrit dans la thématique "Soutenir les entreprises, la croissance, la relance de l’activité économique via l’innovation et la recherche appliquée" du programme INTERREG FWVL. 
Il est porté par 4 opérateurs : le CRITT Matériaux Innovation (opérateur chef de file), IMT Nord Europe, versant français ; le Certech et le CRIBC, versant wallon ainsi que 4 opérateurs associés : le pôle MecaTech versant wallon, le pôle MATERALIA et la CCI Grand Lille versant français et SIRRIS Vlaanderen et IAM3D pour la Belgique, plus précisément sur le versant flamand. Son objectif est d’accompagner les entreprises pour mettre en forme des polymères techniques et chargés par impression 3D pour des applications en maintenance et de fabrication rapide d’outillages. 
Même si le secteur industriel des 4 régions de la zone d’impact du programme INTERREG France Wallonie Vlaanderen est varié – une partie de la Flandre et de la Wallonie, les Hauts de France et deux départements du Grand Est – le point commun de toutes ces industries réside dans le fait qu’elles disposent de services de maintenance et de prototypage pour se développer et innover dans leurs chaines de production. C’est pourquoi AGILITY mobilisera les compétences scientifiques et techniques complémentaires des différents partenaires mais aussi industrielles via les clusters et pôles associés impliqués. Ce projet vise à répondre aux défis prioritaires de soutien aux entreprises, sur toute la zone du programme. Cela se fera via le déploiement et la démocratisation de technologies de fabrication additives ou hybrides innovantes mettant à profit les atouts régionaux en termes de matériaux, procédés, approches digitales de la fabrication. L’objectif principal est d’accélérer les développements produits tout en réduisant les coûts et délais de mise sur le marché. En outre, AGILITY vise à augmenter la valeur ajoutée produite par une capacité de personnalisation et d’ajustement au marché, dynamisant in fine la compétitivité des entreprises et soutenant l’emploi qualifié dans les domaines de la plasturgie et de tous secteurs consommateurs d’outillages en général.
Cette approche globale transfrontalière est rendue possible en fédérant les compétences et expertises complémentaires des partenaires d’AGILITY dans de nombreux domaines incluant, les polymères, les procédés de la fabrication additive, la formulation, l’utilisation de diverses charges (fibres, poudres métalliques, poudres céramiques, etc…), l’hybridation avec l’usinage des pièces imprimées et les post-traitements ( déliantage, frittage, surfaçage in-situ) pour obtenir des outillages personnalisés et durables dans divers matériaux, en minimisant l’impact environnemental. 
En effet, l’idée originale qui sera développée dans le projet AGILITY est d’élargir le champ des procédés et formulations adaptés à l’impression 3D pour des applications d’outillages, en y incorporant des solutions technologiques de post-traitements afin d’atteindre des propriétés de surface optimales, compatibles avec un usage industriel. C’est pourquoi 3 axes de recherche seront abordés dans AGILITY i) Le développement et l’adaptation des formulations de matières à l’impression 3D, ii) la mise au point de stratégies d’impression pour optimiser les performances fonctionnelles des outillages, iii) l’hybridation de technologies (fabrication additive et lissage in situ ou ex situ des pièces, opérations de finition) pour : 
-	Fabriquer des outillages à géométries complexes pouvant produire à leur tour un grand nombre de produits industriels via les technologies de la plasturgie ou 
-	Produire de l’outillage pour la maintenance de lignes de production et soutenir les services maintenance.
Des synergies sont donc attendues entre partenaires à chaque niveau d'action du projet. Divers vecteurs de dissémination des résultats seront mobilisés dont des rencontres ciblées d'entreprises, des séminaires, des ateliers démo, des innovation days, en coopération avec d’autres projets INTERREG dédiés à la fabrication additive, la réalisation de 2 démonstrateurs/cas pilotes et des études de faisabilité technique afin de soutenir au minimum 7 PME pour introduire des innovations en matière de produit et/ou de procédé ainsi que 12 entreprises coopérant avec des organismes de recherche.
 Enfin, ce projet est enfin en cours de labellisation par le pôle de compétitivité MATERALIA.</t>
  </si>
  <si>
    <t>Ecole Nationale Supérieure Mines Télécom Nord Europe</t>
  </si>
  <si>
    <t>0100044</t>
  </si>
  <si>
    <t>Destination terrils II</t>
  </si>
  <si>
    <t>Le bassin minier franco-wallon est un territoire transfrontalier, par nature et par culture : il est issu du même bassin houiller européen et bénéficie d’une identité commune et forte. Le passé minier est reconnu par l’UNESCO : en tant que “paysage culturel, évolutif et vivant” dans l’ex-région Nord-Pas-de-Calais et à travers l’inscription de sites miniers majeurs de Wallonie sur la liste du patrimoine mondial.
D’abord vestiges de l’histoire industrielle, les terrils ont acquis un statut complexe avec le temps : lieux de loisirs mais aussi milieux naturels et patrimoniaux exceptionnels, à préserver. Vu l’essor des pratiques de slow tourisme en période post-COVID, les terrils deviennent aussi des pôles d’attractivité potentiels, en France et en Wallonie.
Le projet Interreg VI Destination terrils II entend dès lors faire monter en gamme la « destination terrils » via le déploiement et la promotion d’une offre touristique et culturelle transfrontalière construite autour de 15 ensembles de terrils. 
Cette offre se veut à la fois innovante, durable et inclusive. Elle sera élaborée à partir des besoins des cibles, pour :
•	renforcer la qualité et la durabilité de l’itinérance et de l’accueil sur et entre les terrils ;
•	créer les conditions d’une expérience terrils accessible à tous, en ce compris les publics incapables de se rendre sur les sites ou d’en jouir pleinement ;
•	accompagner la professionnalisation des acteurs et ainsi générer une plus-value économique au cœur d’une région éprouvée ;
•	restaurer la fierté d’appartenance des habitants en leur donnant la capacité de participer à la transition de leur territoire.
Cette ambition répond à la priorité 4.6 du programme et s’inscrit dans une logique de capitalisation et d’ouverture des acquis du projet Interreg Va Destination terrils.
Pour cela, des solutions concrètes, variées et complémentaires seront co-conçues et mises en œuvre par la mobilisation d’un partenariat transfrontalier et interdisciplinaire sur mesure. Ce partenariat rassemble :
-	la plupart des opérateurs du projet précédent : Espace Environnement, CPIE Chaîne des Terrils, Carah, Chana, Ville de Charleroi ;
-	de nouveaux opérateurs capables de développer les axes touristiques, culturels et promotionnels qui constituent désormais les lignes de force du projet : Cœur d’Ostrevent Tourisme, Lens Liévin Tourisme, Maison du Tourisme de la Région de Mons, Ville de La Louvière, Maison du Tourisme du Pays de Charleroi, Province de Hainaut, Culture Commune, Le Boulon ;
-	des propriétaires/gestionnaires de sites miniers/terrils pour en faciliter l’aménagement concerté et y gérer l’accueil des publics : Eden 62, Mission Bassin Minier, Pôle métropolitain de l’Artois, Département du Nord ;
-	de collectivités territoriales et asbl supracommunales de développement socio-économique (partenaires associés) pour booster l’essor de la zone transfrontalière en s’appuyant sur les résultats du projet (IDEA, Centropôle, Communauté de Communes Cœur d’Ostrevent).
A terme, les efforts fournis déboucheront sur des réalisations tangibles parmi lesquelles :
-	des fiches d’orientation simplifiées et des retours d’expériences de gestion écologique innovante (éco-pâturage, gestion manuelle…) pour les propriétaires/gestionnaires de terrils ;
-	des outils de médiation et des modules de formation pour les encadrants spécialisés et les citoyens ambassadeurs des terrils, rendant possible l’accueil de tous les publics sur les terrils ;
-	des dispositifs ludiques et technologiques permettant à chacun de découvrir le bassin minier autrement (podcasts, chasses au trésor, visites virtuelles…) ;
-	une carte de découverte transfrontalière dessinant une itinérance touristique cyclo-pédestre combinée à un schéma d’accueil et de services qualitatif ;
-	des installations et des manifestations artistiques grand public, soutenues par un travail de mise en récit incluant la perception des habitants.
Ce travail amènera, en outre, une prise de conscience partagée des caractéristiques spécifiques et, surtout, de la valeur de ce tout constituant le patrimoine minier franco-wallon. Le processus fera émerger des représentations et éléments de langage constituant des marqueurs de différenciation pour le bassin minier. Ces acquis seront traduits dans une vaste campagne de promotion multicanale. Celle-ci ciblera, de manière segmentée, les habitants du territoire, les propriétaires et gestionnaires de terrils, les touristes d’un jour ou de courts séjours, les acteurs locaux du tourisme et de la culture, les élus, les médias.</t>
  </si>
  <si>
    <t>EE</t>
  </si>
  <si>
    <t>CPIEterrils</t>
  </si>
  <si>
    <t xml:space="preserve">Centre Permanent d'initiatives pour l'Environnement Chaîne des Terrils </t>
  </si>
  <si>
    <t>Carah asbl</t>
  </si>
  <si>
    <t>Centre pour l’Agronomie et l’Agro-industrie de la Province de Hainaut</t>
  </si>
  <si>
    <t>Arr. Ath (BE32A)</t>
  </si>
  <si>
    <t>Chana</t>
  </si>
  <si>
    <t>Charleroi Nature asbl</t>
  </si>
  <si>
    <t>EDEN 62</t>
  </si>
  <si>
    <t>Espaces départementaux naturels du Pas-de-Calais</t>
  </si>
  <si>
    <t>MBM</t>
  </si>
  <si>
    <t>Mission Bassin Minier</t>
  </si>
  <si>
    <t>ProvHT</t>
  </si>
  <si>
    <t>Province de Hainaut</t>
  </si>
  <si>
    <t>MT MONS</t>
  </si>
  <si>
    <t>Maison du Tourisme de la Région de Mons</t>
  </si>
  <si>
    <t>MT Charleroi</t>
  </si>
  <si>
    <t>Maison du Tourisme du Pays de Charleroi asbl</t>
  </si>
  <si>
    <t>Ville de LL</t>
  </si>
  <si>
    <t>Ville de La Louvière</t>
  </si>
  <si>
    <t>OT CO</t>
  </si>
  <si>
    <t>Office de Tourisme Intercommunal de Cœur d’Ostrevent</t>
  </si>
  <si>
    <t>CCCO</t>
  </si>
  <si>
    <t>Communauté de Communes Cœur d’Ostrevent</t>
  </si>
  <si>
    <t>PMA</t>
  </si>
  <si>
    <t>Pôle métropolitain de l’Artois</t>
  </si>
  <si>
    <t>Culture Commune</t>
  </si>
  <si>
    <t>Culture Commune scène nationale du Bassin minier du Pas-de-Calais</t>
  </si>
  <si>
    <t>LE BOULON</t>
  </si>
  <si>
    <t>LE BOULON - CENTRE NATIONAL DES ARTS DE LA RUE ET DE L’ESPACE PUBLIC</t>
  </si>
  <si>
    <t>0100047</t>
  </si>
  <si>
    <t>Orion</t>
  </si>
  <si>
    <t>L'utilisation commune de la ressource en eau du bassin versant de la Meuse franco-belge, implique une gestion cohérente et concertée des parties prenantes. Dans cette optique, le projet ORION vise à proposer une caractérisation holistique et dynamique des pressions subies par les écosystèmes aquatiques transfrontaliers de la Meuse, afin d’en évaluer ses vulnérabilités et ses capacités de résilience. En s’appuyant sur les acquis du projet INTERREG-V DIADeM, ORION vise non seulement à considérer les effets toxiques et écotoxicologiques des stress chimiques sur les espèces sentinelles naturellement présentes dans les milieux aquatiques, mais aussi, les pressions microbiologiques liées aux protozoaires, virus et à l’antibiorésistance afin de développer un volet de scénarisation prédictive dans un contexte de changement global. Sur la base d’une approche pluridisciplinaire associant biologie, microbiologie, chimie, écotoxicologie et modélisation, ORION a pour objectif d’améliorer la prédiction des conséquences de certaines actions de gestion sur les écosystèmes.
Le périmètre géographique considéré s’étend sur la Meuse de Sedan à Namur et sur deux affluents que sont la Semois et la Haute-Sambre. A l’issue du projet, les résultats acquis sur l'ensemble des masses d'eau de part et d’autre de la frontière permettront de connaître (i) la présence de contaminants chimique et biologique à un instant et lieu donnés, (ii) la dynamique spatio-temporelle des contaminants et (iii) les impacts environnementaux et toxiques propagés sur l’ensemble du bassin versant, quelle que soit l’origine de la contamination. Au-delà de la considération holistique d’un écosystème, ce projet contribuera à la mise en place d’une stratégie d’évaluation globale et de prédiction des dynamiques spatio-temporelles des contaminants et de leurs impacts, par le développement d’outils innovants.
Le consortium est composé de 6 opérateurs, dont le chef de file (URCA) et 9 partenaires associant les acteurs de la gestion de l’eau en France, Wallonie et Flandre. ORION rapprochera les différents acteurs transfrontaliers (académiques, gestionnaires, utilisateurs) attentifs à la protection des milieux aquatiques lors d’ateliers de co-construction, tout en informant les concitoyens des dangers induits par la dégradation de la qualité des masses d'eau. Il contribuera ainsi à améliorer la sensibilisation du grand public à la problématique de la qualité des masses d’eau transfrontalières dans un aspect de solidarité amont-aval (actions à l’amont impactant les utilisations à l’aval) particulièrement dans un contexte de changement climatique. Enfin, les retombées du projet ORION seront restituées lors de formations pour les acteurs et futurs acteurs de l’eau en France et en Belgique.</t>
  </si>
  <si>
    <t>2.5</t>
  </si>
  <si>
    <t xml:space="preserve">URCA </t>
  </si>
  <si>
    <t xml:space="preserve">Unversité de Reims Champagne-Ardenne </t>
  </si>
  <si>
    <t xml:space="preserve">UNamur </t>
  </si>
  <si>
    <t>Université de Namur</t>
  </si>
  <si>
    <t xml:space="preserve">INERIS </t>
  </si>
  <si>
    <t>Institut national de l'environnement industriel et des risques</t>
  </si>
  <si>
    <t>Oise (FRE22)</t>
  </si>
  <si>
    <t xml:space="preserve">ACTALIA </t>
  </si>
  <si>
    <t>ACTALIA</t>
  </si>
  <si>
    <t>Basse-Normandie (FRD1)</t>
  </si>
  <si>
    <t>Manche (FRD12)</t>
  </si>
  <si>
    <t xml:space="preserve">ULiège </t>
  </si>
  <si>
    <t>ULiège (Laboratoire PeGire, FOCUS, Université de Liège)</t>
  </si>
  <si>
    <t xml:space="preserve">ISSEP </t>
  </si>
  <si>
    <t>Institut Scientifique de Service Public</t>
  </si>
  <si>
    <t>0100057</t>
  </si>
  <si>
    <t>REnversC</t>
  </si>
  <si>
    <t>Le projet REnversC est au cœur des politiques européennes, telles que le Pacte Vert, les stratégies pour une économie circulaire ou de spécialisation intelligente régionales… et des enjeux environnementaux actuels.
Il répond au domaine d'action-clé qu’est la rénovation efficiente et circulaire du bâti, en contribuant activement à l’accélération de la transition écologique du secteur du bâtiment, un des grands consommateurs de ressources (énergie, matière, eau…) et générateurs d’émissions de gaz à effet de serre de l’UE.
Pour atteindre ses objectifs et promouvoir une innovation durable relevant les défis sociaux et environnementaux de manière intégrée, REnversC adopte l’approche de la « Quintuple Hélice ». Il favorisera le rapprochement, les échanges et la collaboration entre les entreprises, les universités, les gouvernements, la société civile et la nature. Il s’agit d’une étape incontournable pour mettre en œuvre une approche globale et atteindre une efficacité réelle en rénovation.
À cette fin, REnversC est construit autour d’un partenariat transfrontalier multi-acteurs inédit, regroupant Espace Environnement (chef de file - BE), Le Parc Naturel Régional de l’Avesnois (FR), le Cluster Eco-construction (BE), la coopérative Toerana Habitat (FR), Ressources (BE), Le Forem (BE), le BTP CFA Hauts-de-France (FR), l’Association Ouvrière des Compagnons du Devoir et du Tour de France (FR), Retrival (BE), qui unissent leurs expertises pour relever les défis de la rénovation efficiente et circulaire. Ces 9 opérateurs prennent également appui sur :
• leurs 22 opérateurs associés, issus de l’ensemble de la chaîne de valeur de la rénovation, afin de mettre en œuvre une approche intégrée agissant simultanément sur les trois leviers clés de la transition : la Demande (maîtres d'ouvrage et maîtres d’œuvre), l'Offre (les -futurs- professionnels) et la Formation (académique et qualifiante) ;
• un territoire d'action cohérent morphologiquement et socio-économiquement et basé sur une communauté d'histoire identifiable dans son bâti :  le Hainaut historique. Celui-ci fournit une échelle stratégique pour déployer un métabolisme territorial de taille opérationnelle et permettant la formation et le renforcement des compétences des acteurs, l’échange de leurs savoirs et meilleures pratiques, et une collaboration transversale dans le déploiement de ces thématiques d'avenir. 
REnversC axe ses activités sur :
• former les acteurs de la rénovation pour qu'ils adoptent des pratiques durables, respectueuses de l'environnement et intégrant la notion de neutralité carbone, dans un secteur où la raréfaction des ressources et son corollaire, l’augmentation des coûts, les forcent à repenser les paradigmes ;
• développer la transversalité entre les acteurs, de la conception à la mise en œuvre, prérequis à une approche globale et à l’atteinte de résultats effectifs en rénovation ;
• favoriser le transfert de connaissances et les collaborations ;
• favoriser l’intégration de la circularité du bâtiment en adoptant une approche proactive anticipant son rôle crucial dans la réponse aux enjeux environnementaux et économiques. L’approche transfrontalière permet de rassembler les expertises et les ressources nécessaires pour combler les lacunes actuelles en matière de compétences dans le secteur et met en place une échelle stratégique de déploiement. La mise en réseau transfrontalière des acteurs du réemploi portera l'échange d'expériences et de connaissances facilitant l'adoption de meilleures pratiques, la création d’une nomenclature commune ainsi que le suivi et l'échange des matériaux.
En résumé, REnversC s'attaque au défi majeur de la rénovation efficiente et circulaire grâce à un partenariat transfrontalier solide, une approche intégrée avec une forte priorité accordée à la formation. Les bénéficiaires du projet seront multiples. Les maîtres d'ouvrage et maîtres d’œuvre bénéficieront d'une meilleure connaissance et compréhension des pratiques leur permettant de les implémenter dans leurs projets et d’enclencher un cercle vertueux. Les professionnels seront formés aux nouvelles approches et techniques, renforçant leurs compétences et les rendant à même de relever les enjeux environnementaux en accord avec les priorités européennes et combattant la pénurie de main-d'œuvre qualifiée dans ces domaines d'avenir. La société dans son ensemble bénéficiera d'une réduction de l'impact environnemental du secteur du bâtiment grâce à une meilleure gestion des ressources et à une approche circulaire.</t>
  </si>
  <si>
    <t>Espace Environnement</t>
  </si>
  <si>
    <t>Parc naturel régional de l’Avesnois</t>
  </si>
  <si>
    <t>FOREM</t>
  </si>
  <si>
    <t>Office wallon de la formation professionnelle et de l’emploi</t>
  </si>
  <si>
    <t>BTP CFA HDF</t>
  </si>
  <si>
    <t>BTP CFA HAUTS-DE-FRANCE</t>
  </si>
  <si>
    <t>AOCDTF</t>
  </si>
  <si>
    <t>Association Ouvrière des Compagnons du Devoir et du Tour de France</t>
  </si>
  <si>
    <t>Retrival</t>
  </si>
  <si>
    <t>Retrival SC</t>
  </si>
  <si>
    <t>Ressources</t>
  </si>
  <si>
    <t xml:space="preserve">Ressources – fédération des entreprises sociales et circulaires </t>
  </si>
  <si>
    <t>Cluster Eco-construction</t>
  </si>
  <si>
    <t>TOERANA</t>
  </si>
  <si>
    <t>TOERANA HABITAT</t>
  </si>
  <si>
    <t>0100065</t>
  </si>
  <si>
    <t>RE-APS</t>
  </si>
  <si>
    <t>Le projet RE-APS, INTERREG FWVL, consiste à développer le recyclage du polyester textile, par le procédé thermomécanique, c’est-à-dire de prétraiter, broyer des déchets de polyester textile, de les fondre et de réutiliser les granulés ainsi obtenus dans la filière textile. 
Le projet s’inscrit dans la priorité 1 qui est de « soutenir les entreprises, la croissance, la relance de l’activité économique via l’innovation et la recherche appliquée », avec l’objectif spécifique de « développer, améliorer les capacités de recherche et d’innovation ainsi que l’utilisation des technologies de pointe ».
L’Europe a lancé le pacte vert avec la double ambition, d’être le premier continent neutre pour le climat à l’horizon 2050 et de se moderniser pour accroitre sa compétitivité et son efficacité dans l’utilisation des ressources. 
En 2021, l’Union européenne définit une stratégie pour un textile plus durable, qui facilite la transition vers l’économie circulaire, avec une meilleure gestion des ressources et par le soutien aux investissements, à la recherche et innovation.
En visant le recyclage thermomécanique des déchets de polyester textile vers des applications textiles en priorité, RE-APS anticipe la législation sur les déchets de polyester issus de bouteilles : en effet jusqu’à maintenant le polyester recyclé des articles textiles, qui représente 14% de l’offre de polyester, est issu de bouteilles usagées ; demain ces flux de bouteilles seront réservés à la filière plasturgie, donc indisponibles pour l’offre de polyester recyclé. Le polyester textile représente 54% des 113 millions de tonnes de fibres produites dans le monde en 2021 (réf. Textile Exchange). Sur le seul territoire du projet, on peut projeter les mêmes proportions de volume sur les 55000 tonnes de textile habillement grand public collectés, auxquelles s’ajoutent les chutes de production de la filière industrielle textile ; le potentiel de gisements de polyester à recycler est donc énorme et sous exploité ou utilisé dans des voies de transformation à plus faible valeur ajoutée, en boucle ouverte ou valorisation énergétique.
Pour le développement de ses solutions, RE-APS poursuit la démarche entreprise dans le projet INTERREG RETEX, dans lequel avaient été réalisés des essais de recyclage thermomécanique du polyester à l’échelle laboratoire. RE-APS s’appuie aussi sur un consortium solide de quatre partenaires dont la complémentarité des compétences et réseaux permettra d’accélérer le développement technique et économique des solutions réalisées durant le projet : 
-	EuraMaterials, Pôle de compétitivité dédié aux industries de transformation des matériaux dans l’EuroRégion, Chef de file du projet.
-	Fedustria, Fédération belge de l’industrie textile, du bois et ameublement, en charge de la communication
-	Centexbel, centre de recherche belge dans les domaines textile et plasturgie
-	Le CETI, plateforme d'expérimentation et d'industrialisation des matières textiles basée dans les Hauts de France 
Ces deux centres travailleront conjointement à la préparation et à la transformation des gisements de polyester par le recyclage thermomécanique.
La circularité dans le domaine textile jouit aussi d’un contexte favorable en Wallonie en Flandre et en Europe : RE-APS peut compter sur un écosystème impliqué dans le développement durable: en France avec l’éco organisme REFASHION, Team2 le pôle d’innovation dédié à l’économie circulaire, la Textile Valley de l’UITH ; en Flandre avec Circular Vlaanderen et de nombreuses actions développées par les entreprise ; en Wallonie avec Circular Wallonia, dont une des chaînes de valeur prioritaire est le textile.
RE-APS impliquera des acteurs de la chaine de valeur, les collecteurs, les industries textile et plasturgie, les utilisateurs de polyester, pour identifier les flux et les attentes en polyester ; le consortium proposera des visites individuelles ou collectives d’entreprises de la chaine de valeur, animera des séances de sensibilisation et communique via son site Internet et les réseaux sociaux.
Ces flux de déchets de polyester seront caractérisés en vue de leur préparation et processabilité. Ensuite, ils seront transformés en granulés de polyester recyclé, par le procédé de recyclage thermomécanique pour être utilisés en filage ou non tissé voie fondue, mono ou multifilaments, mono ou bicomposants.
Le recyclage thermomécanique de textiles thermofusibles est encore peu exploré et inexistant à l’échelle industrielle sur le territoire du programme. Demain, les résultats de RE-APS permettront de développer les conditions techniques pour passer à l’échelle industrielle dans le domaine du recyclage thermomécanique de textiles, générateur d’emplois et de nouvelles ressources sur le territoire du programme INTERREG FWVL.
RE-APS fait partie du portefeuille CROSS S3 qui regroupe huit projets pour renforcer l’innovation transfrontalière et transsectorielle.</t>
  </si>
  <si>
    <t>Centre Scientifique &amp; technique de l’industrie textile belge</t>
  </si>
  <si>
    <t>CETI</t>
  </si>
  <si>
    <t xml:space="preserve">Centre Européen des Textiles Innovants </t>
  </si>
  <si>
    <t>FEDUSTRIA</t>
  </si>
  <si>
    <t>0100073</t>
  </si>
  <si>
    <t>Trans-Training</t>
  </si>
  <si>
    <t xml:space="preserve">L’agriculture avec les multiples métiers qu’elle recouvre demeure un des tout premiers secteurs d’activité dans la zone couverte par Interreg FWVL. 
Malheureusement, les cultures de la région transfrontalière sont concernées par des maladies fongiques telles que la septoriose du blé, les mildious de la pomme de terre et du poireau ou encore la septoriose du lin. Elles sont également la cible d’insectes ravageurs ou porteurs de virus.
Le biocontrôle qui propose une protection des cultures par des solutions naturelles, est une voie d’amélioration de la durabilité et de la résilience des systèmes agricoles. De nombreuses politiques et plans de relance agricoles mettent l’accent sur cette voie qui s’inscrit par exemple dans le pacte vert européen pour garantir une alimentation saine et de qualité à la population, avec la mise en œuvre de modes de production respectueux des hommes, des territoires et de la biodiversité. 
Le portefeuille Biocontrol 4.0 vise à développer des produits de biocontrôle et Trans-Training se chargera d’inclure les derniers développements dans les actions de formation et de sensibilisation à l’entreprenariat. 
Le biocontrôle est un secteur générateur d’emplois qui demande que soient mis en place des moyens d’accompagnement pour proposer une meilleure adéquation entre les employeurs et les candidats à l’emploi, que ce soit à l’issue de leurs études ou dans un contexte de reconversion professionnelle.
Ainsi, le principal défi du projet est d’établir des liens entre les avancées de la recherche et les utilisateurs (agriculteurs, producteurs de molécules, distributeurs), ou futurs utilisateurs (étudiants, demandeurs d’emplois et actifs en reconversion) de produits de biocontrôle. Ce lien est indispensable au déploiement efficace des solutions pour une agriculture plus durable. Cela répond parfaitement à l’objectif spécifique 4.1 du programme Interreg VI FWVL en améliorant l’efficacité et l’intégration des actifs aux marchés du travail dans le secteur du biocontrôle par l’offre de formations initiales ou permettant une montée en compétences favorisant l’accès à des emplois de qualité.
Le projet Trans-Training proposera des actions communes transfrontalières de formations pour des publics de l’ensemble de la zone. Il sera décomposé en 6 modules de travail avec des objectifs et des publics cibles différents qui sont les acteurs du biocontrôle.
Des outils pour favoriser les échanges de bonnes pratiques dans le domaine du biocontrôle seront développés. Des propositions de stages pour étudiants de différents niveaux seront diffusés afin de favoriser les échanges transfrontaliers. Des supports de cours et formations sur le biocontrôle seront créés. Ils incluront les dernières avancées du biocontrôle et s’appuieront sur les résultats obtenus par les 5 projets constitutifs du portefeuille Biocontrol 4.0. Cela permettra de combler des manques observés dans ce domaine en clarifiant des notions méconnues des utilisateurs. Les supports de formations créés seront déployés de part et d’autre de la frontière vers les réseaux d’Universités ou écoles de la zone transfrontalière.
Des ateliers de sensibilisation à l’entrepreneuriat seront proposés aux futurs utilisateurs du biocontrôle afin d’accompagner les entrepreneurs dans cette transition. Diverses manifestations seront proposées à des étudiants, des chercheurs et des actifs en reconversion de part et d’autre de la frontière afin d’échanger sur les pratiques des 2 pays.
Des événements pour échanges entre acteurs du biocontrôle et les publics cibles seront également proposés afin que les différents acteurs du biocontrôle échangent sur leurs pratiques, expériences, savoir-faire afin de les mutualiser. Cela rendra l’utilisation du biocontrôle plus efficiente. Les événements proposés seront des rencontres thématiques, des challenges, des séminaires et des rencontres de type B2B et B2C.
L’approche transfrontalière permettra de créer des échanges entre ces actions de formation ou entrepreneuriales pour toucher des publics cibles communs sur des zones géographiques différentes. La dissémination sera facilitée sur l’ensemble de la zone avec l’aide des opérateurs associés et de leurs réseaux qui pourront servir de relai. Ce bénéfice mutuel ne pourrait être atteint de manière efficace si le projet ne reposait pas sur une telle collaboration transfrontalière qui permettra de partager des pratiques communes ou spécifiques à la France et la Belgique. Ce projet a toute sa place dans le portefeuille Biocontrol 4.0 puisqu’il s’appuie sur les résultats obtenus dans les projets scientifiques pour proposer des formations adaptées aux différents publics cibles. </t>
  </si>
  <si>
    <t>ES</t>
  </si>
  <si>
    <t>Eurasanté</t>
  </si>
  <si>
    <t>EPL de DOUAI</t>
  </si>
  <si>
    <t>Etablissement Public Local d’Enseignement et de Formation Professionnelle Agricole de Douai</t>
  </si>
  <si>
    <t>EV ILVO</t>
  </si>
  <si>
    <t>Eigen Vermogen van het Instituut voor Landbouw-, Visserij- en Voedingsonderzoek</t>
  </si>
  <si>
    <t>CARAH asbl</t>
  </si>
  <si>
    <t>Centre pour l'Agronomie et l'Agro-industrie de la Province de Hainaut</t>
  </si>
  <si>
    <t>HEPH-Condorcet</t>
  </si>
  <si>
    <t>Haute Ecole Provinciale de Hainaut-Condorcet</t>
  </si>
  <si>
    <t>0100085</t>
  </si>
  <si>
    <t>SecuWeb</t>
  </si>
  <si>
    <t>L'utilisation sécurisée des données est un défi sociétal en Flandre, en Wallonie et en France, et concerne aussi bien les gouvernements que les entreprises, les organisations, les institutions de recherche et les citoyens. Les données sont une ressource essentielle pour la croissance économique, la compétitivité, l'innovation, la création d'emplois et le progrès social. Cependant, la façon dont les données sont traitées aujourd'hui n'est plus adaptée et conduit à une utilisation non-sécurisée voire néfaste.
Dans le cadre du projet Interreg Fr-W-Vl SecuWeb, CITC, Eurasanté, Howest, Idelux, Sirris, UCLouvain, UGent et UPHF travaillent sous la coordination de TUA West sur un futur internet plus sécurisé. Nous nous concentrons sur les applications et la mise en œuvre de technologies innovantes qui conduisent à une utilisation plus sûre des données dans les entreprises et les organisations, sur les secteurs de la e-santé, de l'industrie 4.0, de la mobilité et de la nutrition, qui sont les fers de lance importants de l'économie de nos régions. 
Les partenaires du projet mènent conjointement des recherches sur la manière dont les technologies innovantes telles que solid, blockchain, l'internet quantique, 5G, IA et IoT peuvent contribuer à une utilisation plus sûre des données. Les partenaires des différentes régions disposent d'une expertise et d’infrastructures complémentaires, ce qui les amène naturellement vers un renforcement mutuel.
Pour informer, inspirer et sensibiliser les entreprises et les organisations à utilisation plus sûre des données, nous organisons, entre autres, des journées d'inspiration transfrontalières, des démonstrations, des conférences et des ateliers. Nous procédons à une analyse des besoins des groupes cibles afin de répondre au mieux à leurs besoins en termes d'utilisation sécurisée des données.
Enfin, nous développons plusieurs cas d'utilisation avec des entreprises et des organisations des secteurs de la santé, de l'industrie 4.0, de la mobilité et de la nutrition. Grâce à ces cas d'utilisation, nous montrerons aux utilisateurs comment des technologies innovantes pour une utilisation plus sûre des données peuvent être déployées dans leur entreprise ou organisation.
Les résultats du projet seront largement diffusés dans la région Interreg Fr-W-Vl et bénéficieront aux entreprises ainsi qu'aux institutions et aux organisations publiques des 3 régions.</t>
  </si>
  <si>
    <t>TUA West</t>
  </si>
  <si>
    <t>Technische Universitaire Alliantie voor economische transformatie in West-Vlaanderen</t>
  </si>
  <si>
    <t>Howest</t>
  </si>
  <si>
    <t>Hogeschool West-Vlaanderen HOWEST</t>
  </si>
  <si>
    <t>UGent</t>
  </si>
  <si>
    <t>Universiteit Gent</t>
  </si>
  <si>
    <t>Sirris, le Centre collectif de l'industrie technologique</t>
  </si>
  <si>
    <t>UCLOUVAIN</t>
  </si>
  <si>
    <t>Université Catholique de Louvain</t>
  </si>
  <si>
    <t>Idelux</t>
  </si>
  <si>
    <t>IDELUX Développement</t>
  </si>
  <si>
    <t>Arr. Arlon (BE341)</t>
  </si>
  <si>
    <t>CITC</t>
  </si>
  <si>
    <t>Centre d'Innovation des Technologies sans Contact-EuraRFID</t>
  </si>
  <si>
    <t>Groupement d'Intérêt Economique Eurasanté</t>
  </si>
  <si>
    <t>0100086</t>
  </si>
  <si>
    <t>RAAVI</t>
  </si>
  <si>
    <t>L'autodétermination est un principe fondamental, permettant aux personnes en situation de handicap de prendre des décisions et de contrôler leur vie. Le projet s'appuie sur des cadres tels que la Stratégie pour des parcours de vie intégrés en Wallonie et la transformation de l'Offre en France et le décret de 2017 sur le financement personnalisé pour les personnes en situation de handicap en Flandre et sur le projet Européen UNIC . Il met l'accent sur le changement des pratiques professionnelles et organisationnelles pour créer un environnement favorable à l'autodétermination.
Le projet couvre un territoire transfrontalier et vise à résoudre les contraintes environnementales communes qui affectent les établissements et services en Belgique et en France. Il implique la participation active des personnes en situation de handicap, de leurs aidants et des professionnels. Les modules du projet incluent la gestion, la recherche, la création d'outils, le renforcement des compétences et la dissémination.
Les solutions développées visent à créer un socle de connaissances, des méthodologies et des outils pour favoriser l'autodétermination, l'autonomie de vie, la désinstitutionnalisation et l'inclusion. Le projet répond aux normes internationales et aux Objectifs de développement durable de l'ONU. Il s'appuie sur des partenariats diversifiés, notamment des universités, des agences gouvernementales et des associations.
Enfin , ce projet aspire à transformer la manière dont les personnes en situation de handicap sont accompagnées en favorisant leur autodétermination, en respectant leurs droits et en créant une culture commune de l'accompagnement. Il a le potentiel de générer des changements positifs dans la vie de nombreuses personnes en situation de handicap en Belgique et en France.</t>
  </si>
  <si>
    <t>4.5</t>
  </si>
  <si>
    <t>SESSAD APF</t>
  </si>
  <si>
    <t>SESSAD APF France handicap pôle enfance jeunesse de l’Aisne</t>
  </si>
  <si>
    <t>Aisne (FRE21)</t>
  </si>
  <si>
    <t>PLS</t>
  </si>
  <si>
    <t>POUR LA SOLIDARITÉ</t>
  </si>
  <si>
    <t>AVIQ</t>
  </si>
  <si>
    <t>Agence Wallonne de la Santé, de la Protection sociale, du Handicap et des Familles</t>
  </si>
  <si>
    <t>UPSYSEN</t>
  </si>
  <si>
    <t>Unité de Psychologie de la Sénescence (Université de Liège – Belgique)</t>
  </si>
  <si>
    <t>VAPH</t>
  </si>
  <si>
    <t>Vlaams Agentschap voor Personen met een Handicap Agence Flamande de Personne en situation d’Handicap</t>
  </si>
  <si>
    <t>0100087</t>
  </si>
  <si>
    <t>3DFORMWORKS</t>
  </si>
  <si>
    <t xml:space="preserve">La nouvelle révolution industrielle mêlant robotisation, digitalisation des procédés, intelligence artificielle, réalité augmentée ou big data est en train de métamorphoser en profondeur l’image du travail à l’usine ou sur chantier dans de nombreux secteurs. Celui de la construction n’y échappe pas avec l’émergence de l’impression 3D de bétons. Cette technologie de fabrication additive appliquée à ces matériaux offre de nouvelles perspectives en termes de design de pièces ou d’édifices tout en contribuant à abaisser les coûts de production notamment via la rapidité du procédé de fabrication. D’un point de vue écologique elle permet de diminuer les déchets de chantier en supprimant les moules/coffrages. L’adoption de cette technologie dans ce domaine permettrait d’accroitre la compétitivité des entreprises du secteur.
Dans la zone transfrontalière Interreg FWVL, le tissu industriel du secteur de la construction au sens large du terme, c’est-à-dire aussi bien dans le secteur du bâtiment et travaux publics (BTP) que dans celui des constructions spécialisées telles que les ouvrages en matériaux réfractaires, rassemble principalement des PME. Pour rester compétitives celles-ci restent sur une stratégie de baisse des coûts de production plutôt que sur une stratégie par l’innovation et la diversification de leur production. Cela est dû à une peur de prise de risque en investissant dans l’innovation mais aussi à un manque de moyens humains et financiers.
Dans le domaine de l’impression 3D de bétons, la réalisation de projets d’innovation englobant aussi bien le développement de formulations d’encres cimentaires, de méthodes de caractérisation que la réalisation de démonstrateurs 3D en remplacement d’éléments réalisés de manière conventionnelle, aideraient ces PME à minimiser les risques au niveau de leur investissement dans ce type d’innovation.
C’est dans ce contexte que s’inscrit le projet 3DFORMWORKS. Celui-ci cible la réalisation de pièces de forme complexe dans le domaine du BTP et du réfractaire par technologie d’impression 3D pour la conception de la forme extérieure de la pièce en réalisant un « coffrage permanent » en encre cimentaire. Dans celui-ci sera ensuite coulé un béton traditionnel (BTP ou réfractaire). Cette méthode de production serait une alternative à la technique conventionnelle par moulage. Les coûts de production en seraient abaissés et la productivité augmentée. De plus, le projet 3DFORMWORKS vise également la formulation d’encres cimentaires « bas carbone » par l’utilisation de matières alternatives. Cela contribuera à la décarbonation de ces PME en proposant des produits environnementalement plus vertueux tout en réduisant les déchets de chantier. Le projet s’attache également à l’optimisation du procédé d’impression 3D d’encres cimentaires par la recherche des paramètres machines optimaux en fonction du degré de complexité de la pièce et des conditions extérieures. L’étude de la stabilité des structures en cours d’impression par simulation numérique fait aussi partie du programme de recherche de 3DFORMWORKS.
Au fur et à mesure des avancées techniques du projet, des ateliers interactifs ainsi que des séminaires thématiques seront organisés au profit des entreprises de la zone Interreg FWVL visant ainsi à favoriser le transfert de connaissances et de compétences du monde de la recherche vers celui de l’industrie. Des pièces de démonstration et/ou des études de cas seront aussi réalisées.
Pour rencontrer les attentes du projet, les centres INISMa et BUILDWISE en Belgique ainsi que les laboratoires universitaires IMT Nord Europe, CRIStAL et LaMé en France ont décidé d’opérer en synergie afin de tirer profit de leur expertise et complémentarité autour de la technologie d’impression 3D de bétons. Le pôle de compétitivité TEAM2 (FR) assistera ces entités de recherche pour la dissémination et la valorisation des travaux issus du projet auprès des industriels cibles avec l’aide des pôles de compétitivité GREENWIN et MECATECH (BE), de la fédération FEREDECO (BE), de l'ULiège (BE), du CERIB (centre de transfert technique, FR) ainsi que du groupement du béton vert en Belgique (GBV, BE) et de l’Agence provinciale de développement de la Flandre occidentale en Belgique (POM West-Vlaaderen).
Ce projet ambitionne donc d’une part d’accompagner les entreprises du secteur du BTP et des matériaux réfractaires dans leur processus de mutation technologique en atténuant les risques qu’elles pourraient prendre en investissant dans ces nouvelles technologies de production et le développement de nouveaux matériaux. D’autre part, il vise à renforcer les capacités d’innovation dans ce domaine et dans la zone de coopération via le regroupement de centres d’excellence autour de l’impression 3D de béton.   </t>
  </si>
  <si>
    <t>INISMa</t>
  </si>
  <si>
    <t>INstitut Interuniversité des Silicates, sols et Matériaux</t>
  </si>
  <si>
    <t>IMT Nord-Europe</t>
  </si>
  <si>
    <t xml:space="preserve">Ecole Nationale Supérieure Mines Telecom Nord Europe </t>
  </si>
  <si>
    <t>Buildwise</t>
  </si>
  <si>
    <t>CSTC opérant sous le nom Buildwise</t>
  </si>
  <si>
    <t>UORL</t>
  </si>
  <si>
    <t>Université d’Orléans</t>
  </si>
  <si>
    <t>Centre — Val de Loire (FRB0)</t>
  </si>
  <si>
    <t>Loiret (FRB06)</t>
  </si>
  <si>
    <t>Université de Lille EPE</t>
  </si>
  <si>
    <t>TEAM2</t>
  </si>
  <si>
    <t>Technologies de l’Environnement Appliquées aux Matières et Matériaux</t>
  </si>
  <si>
    <t>0100090</t>
  </si>
  <si>
    <t>ATD</t>
  </si>
  <si>
    <t xml:space="preserve">Territoire longtemps isolé et confronté à toute une série de défis, économique, démographique et d’image notamment, l’Ardenne a repris son destin en main, sous l’impulsion du GEIE Destination Ardenne. Cette structure de coopération transnationale, constituée de partenaires impliqués dans le développement territorial, a pour principales missions de renforcer d’une part, le positionnement marketing de la destination transfrontalière sur les marchés européens de proximité, et de stimuler d’autre part, les partenariats dans la structuration et la professionnalisation de l’offre touristique, autour d’une identité partagée entre la France et la Belgique que résument quatre grandes valeurs communes : le partage, l’authenticité, l’innovation et le bien-être. 
La stratégie de relance économique par le tourisme qu’a poussée le GEIE est à la base de plusieurs dynamiques souvent appuyées par différents projets INTERREG, eux-mêmes parfois reconnus comme exemplaires par les programmes France-Wallonie-Vlaanderen et Grande Région. La mobilisation de part et d’autre des frontières de nombreuses forces vives, en ce compris les habitants et les entreprises, a permis à la destination Ardenne de progresser tant dans le tourisme durable, que dans la communication et en particulier vis-à-vis des marchés flamands et néerlandais.
Cependant, il est constaté que le secteur du tourisme en général et l’ensemble des territoires ruraux européens en particulier, sont en pleine mutation depuis quelques années. Les crises climatiques et sanitaires auxquelles se sont ajoutées la guerre en Ukraine et ses nombreuses conséquences, ont renforcé des tendances qui existaient, et qui aujourd’hui représentent des éléments majeurs que le GEIE se doit de prendre en compte dans sa nouvelle stratégie de développement territorial. De nouveaux enjeux et défis s’imposent désormais au territoire de l’Ardenne transfrontalière, en termes de transitions environnementales, économiques et sociales, soit dans les trois piliers du développement durable.
Pour relever ces nouveaux défis, le GEIE Destination Ardenne entend piloter le portefeuille de projets Ardenne Transition Durable, aux côtés de très nombreux partenaires issus de différents secteurs d’activités, tout en s’appuyant sur la collaboration qu’il entretient parallèlement avec la Stratégie de l’Ardenne Transfrontalière (SArT) aux côtés d’opérateurs ardennais français et belges dans la Santé, l’Enseignement, la Mobilité et l’Economie. 
Les projets sont les suivants : 
-	Ardenne Tourisme Compétences (ATC) ;
-	Ardenne Tourisme Responsable pour Tous (ATRT) ;
-	Ardenne Good Life (AGL) ;
-	Ardenne ITInérance Mobilité Infrastructures (AITIMI) ;
-	Ardenne Tourisme Lab (ATLAB).
Ainsi, le projet pilote entend faire de l’Ardenne transfrontalière une destination toujours plus durable en coordonnant avec bienveillance, vigilance et autorité d’une part, les cinq projets constitutifs du portefeuille en phase avec les trois piliers du développement durable, en effectuant d’autre part, les démarches de communication-promotion nécessaires à leur valorisation.
Ses missions principales sont donc les suivantes :
-	ASSURER LA COORDINATION des cinq projets en mettant en place une gouvernance et un mode d’organisation efficace, en adaptant les outils de gestion et d’observation créés en INTERREG V, en adoptant de nouveaux modes d’échange et de mobilisation qui faciliteront la coopération de l’ensemble des opérateurs au service des synergies, des résultats, des plus-values, des impacts et des objectifs visés. 
-	CENTRALISER LES ACTIVITES DE COMMUNICATION, en vue de valoriser les résultats de l’ensemble des projets constitutifs du portefeuille, tout en assurant la communication et la promotion auprès de toutes les cibles des projets constitutifs, en ce compris les habitants et les touristes pour ce qui touche aux offres et services touristiques issus des différents projets.
L’ensemble des projets bénéficieront ainsi des outils et des actions qui seront développées par le pilote, pour la plupart mis en place en Interreg V, afin qu’ils puissent se consacrer essentiellement à leurs propres activités. Cette organisation permettra de réaliser des économies d’échelle au profit des opérateurs du portefeuille.
En conclusion, la dynamique impulsée par le portefeuille de projets sur la base de partenariats équilibrés et sur la base d’une complémentarité de moyens et de compétences, permettra de faire de l’Ardenne transfrontalière une destination toujours plus collaborative, plus durable, plus résiliente, plus inclusive, plus connectée, plus accessible pour affronter les nouveaux défis qui se posent de manière toujours plus forte en termes de transitions écologiques, de transitions sociales, de transitions numériques, de transitions de l’accueil, de transitions des organisations et de transitions de son offre en ce compris la mobilité touristique. </t>
  </si>
  <si>
    <t>GEIE</t>
  </si>
  <si>
    <t>GEIE Destination Ardenne</t>
  </si>
  <si>
    <t>0100095</t>
  </si>
  <si>
    <t>VerAdMa</t>
  </si>
  <si>
    <t>Un défi constant dans le monde du verre est la fabrication d'articles de formes complexes. La gamme de produits existants pourrait être considérablement élargie par l'utilisation de la fabrication additive (FA) dont l’usage est encore peu répandu tant pour des pièces en verre traditionnelles que techniques. Ce projet vise précisément à répondre aux attentes des industriels de la zone Interreg FWVL en promouvant le développement d’approches additives innovantes de mise en forme du verre.
La zone Interreg FWVL est une région à très forte concentration de producteurs/transformateurs de verre, ce secteur structurant l'économie locale depuis plus d'un siècle. Pour perdurer, l'industrie doit rester au fait des développements technologiques et les intégrer dès qu'ils sont pertinents, comme cela l'a été dans notre zone éligible Interreg (ZE), historiquement pionnière dans la mise en œuvre de nouvelles techniques de fabrication verrière (le procédé float, la mécanisation de la production de gobelets, flacons, etc.).
Or il s’avère que d'une part, le verre est un matériau pour lequel la FA est encore aux premiers stades de développement alors que, d'autre part, les universités et centres de recherche de la zone Interreg sont très actifs dans le développement des techniques de fabrication additive (polymères, métaux, céramiques).
C’est pourquoi le projet VerAdMa vise à mettre en commun les acteurs de la recherche en fabrication additive de la zone Interreg FWVL et ceux de l’industrie verrière et à développer au profit des industriels de cette zone, des techniques de FA de verre pour élargir la palette des possibilités de fabrication d’articles en verre :
•	non seulement pour le verre usuel, en particulier dans l’emballage de luxe,
•	mais aussi pour des applications en verre technique (pour l’optique, la chimie et la pharmacie entre autres)
La fabrication additive concernera le moule d’un côté et la pièce en verre d’un autre côté.
VerAdMa se focalisera sur deux approches additives distinctes la « fusion » et le « frittage » pour la mise en forme d’articles verriers. 
L’approche fusion (VM) se déclinera en 2 voies :
•	porter le verre à son point de fusion puis à le couler dans des moules réfractaires imprimés en 3D par Binder Jetting (VM_1)
•	exploiter un équipement de Powder Bed Fusion pour assurer la fusion de microbilles de verre, adaptées pour former des articles couche par couche (VM_2)
L’approche frittage (VS) se déclinera également en 2 voies :
•	des moules imprimés par procédés 3D, puis remplis par des suspensions/précurseurs de verre (VS_1)
•	mise en forme de suspension/précurseur de verre par stéréolithographie (VS_2)
Ces deux approches seront supportées par les compétences des partenaires en science du verre, formulation, synthèse de verres pour mettre en adéquation le matériau et les procédés de fabrication avec les propriétés recherchées.
La différentes approches abordées seront rendues possibles par le niveau de maturité préexistant des solutions technologiques qui seront mises en œuvre (TRL 3-5) et par les synergies prévues entre partenaires. 
Pour rencontrer les attentes du projet, les centres INISMa, UMons, Sirris Wallonie et Sirris Vlaanderen en Belgique ainsi que ULille et Platinium 3D en France ont décidé d’opérer en synergie afin de tirer profit de leur expertise et complémentarité autour des technologies d’impression 3D et de la science du verre. Les opérateurs associés le MusVerre de Sars-Poteries (Fr), le Musée du Verre de Charleroi (Be), le Pôle MecaTech (Be) et EuraMaterials (Fr) assisteront les entités de recherche pour la dissémination et la valorisation des travaux issus du projet auprès des industriels cibles. De plus, InDufed, le représentant de la Fédération industriel du Verre, soutient ce projet en raison de son potentiel à contribuer de manière significative à l'industrie du verre.</t>
  </si>
  <si>
    <t>Institut Interuniversitaire des Silicates Sols et Matériaux</t>
  </si>
  <si>
    <t>UMons</t>
  </si>
  <si>
    <t>Sirris W</t>
  </si>
  <si>
    <t>Sirris Wallonie</t>
  </si>
  <si>
    <t>Platinium 3D</t>
  </si>
  <si>
    <t>Sirris VL</t>
  </si>
  <si>
    <t>Sirris Vlaanderen</t>
  </si>
  <si>
    <t>0100096</t>
  </si>
  <si>
    <t>Healthy Teeth</t>
  </si>
  <si>
    <t>Des technologies innovantes seront développées pour traiter la parodontite, une maladie qui selon les estimations touche plus de 1,5 million de citoyens et coute plus de 4 milliards Eur en dépenses de santé par an dans notre région Interreg FWVL.
La parodontite est la première cause de perte de dents chez l'adulte et a de lourdes conséquences sur la qualité de vie des patients. Une personne édentée est handicapée et exclue de la vie normale, ce qui conduit à la solitude, dépression et une espérance de vie réduite. La parodontite est causée par de «mauvaises» bactéries, formant un biofilm à l’interface dent-gencive. Ce film est difficile à éliminer par simple brossage des dents. Les «mauvaises» bactéries sécrètent des substances qui agressent les gencives, créant une inflammation locale et une perte d’attache partielle «dent-gencive». Par conséquent, une poche se forme, permettant aux «mauvaises» bactéries de se multiplier et à l’inflammation de progresser avec des poches parodontales de plus en plus profondes. À un stade avancé, l'os dans lequel les dents sont ancrées est détruit.
Pour traiter efficacement la parodontite, HEALTHY TEETH s’attaquera aux 3 cibles: 1) les mauvaises bactéries, 2) l’inflammation des gencives, 3) la perte osseuse. Pour ce faire, il faut des compétences &amp; un savoir-faire hautement complémentaires. Fait important, notre projet rassemble les forces de cliniciens (experts en parodontite), chimistes, pharmaciens, spécialistes des matériaux, ingénieurs (capables de mettre au point des tests in vitro pour identifier les meilleurs principes actifs) et des entreprises, qui transposent les technologies innovatrices en produits concrets.
Le traitement standard actuel de la parodontite consiste à éliminer mécaniquement les biofilms bactériens à l'aide d'instruments métalliques. Cependant, il est impossible d'éliminer 100% des germes et les bactéries résiduelles recolonisent les poches parodontales. Ainsi, la maladie persiste. Bien qu’il existe des principes actifs avec un potentiel prometteur pour éradiquer les «mauvaises» bactéries, agir contre l’inflammation &amp; aider à la régénération osseuse, l'administration de ces principes actifs reste un défi à relever. Si administrés par voie orale ou injectés dans le sang, les concentrations en principes actifs dans le reste de l'organisme peuvent être élevées et causer des effets secondaires indésirables. Cependant, le principe actif n'atteint pas son site d’action en quantité suffisante, seule une faible portion passe du sang dans la poche parodontale. De plus, les faibles quantités ayant atteints la cible sont rapidement éliminées par le flux du fluide gingival. Pour remédier à ce problème, des systèmes contrôlant dans le temps la libération des principes actifs dans la poche parodontale ont été proposés. Cependant, les produits disponibles à ce jour souffrent d’«expulsion prématurée accidentelle» au site d’action, par manque d’adhésion des matériaux et une taille &amp; géométrie inadaptée des produits à la poche du patient (chaque poche est unique).
HEALTHY TEETH vise à pallier à ce manque en développant:
i) Des matériaux innovants, liquides et faciles à injecter dans une poche parodontale: Le liquide se répand dans toute la cavité et se solidifie à l'exposition à la lumière. Le solide formé est très collant.
ii) De nouveaux implants se formant in situ à partir de ces liquides: Le principe actif est incorporé et est piégé dans le système lorsqu'il durcit dans la poche. Le biomatériau contrôle ensuite sa libération. L'expulsion accidentelle hors de la poche est évitée grâce à une adaptation parfaite de l'implant à la poche et à son adhérence.
iii) De nouveaux produits réparant des pertes osseuses légères/modérées: La société Theravet (opérateur) commercialise de tels produits à usage vétérinaire, mais sans substances actives. Ce projet améliorera l'efficacité de ces systèmes en incluant des principes actifs.
iv) Des «bio-encres» innovantes pour l’impression 3D d’implants personnalisés: la société Bio Inx (opérateur) est spécialisée dans la fabrication &amp; la commercialisation d’encres imprimables en 3D.
v) De nouveaux implants imprimés en 3D pour le traitement des grosses pertes osseuses chez les patients atteints de parodontite sévère : Leur conception sur mesure répondra aux besoins spécifiques de chaque patient.
vi) De nouveaux tests in vitro pour identifier les meilleurs principes actifs et leurs cinétiques pour traiter le patient (lab on a chip).
Aucun des partenaires du projet ne peut effectuer seul toutes ces tâches, uniquement la coopération transfrontalière des partenaires du consortium hautement complémentaire permettra d'atteindre les objectifs.
Les bénéficiaires finaux des technologies innovantes seront les patients. Cependant, ils ne choisiront pas leurs méthodes de traitement. Le public cible direct du projet est donc les entreprises pharmaceutiques et vétérinaires ainsi que les dentistes.</t>
  </si>
  <si>
    <t>TheraVet</t>
  </si>
  <si>
    <t>TheraVet SA</t>
  </si>
  <si>
    <t>Junia</t>
  </si>
  <si>
    <t>BIO INX</t>
  </si>
  <si>
    <t>BIO INX BV</t>
  </si>
  <si>
    <t>0100103</t>
  </si>
  <si>
    <t>Creativ 'Up</t>
  </si>
  <si>
    <t xml:space="preserve">Le secteur culturel et créatif est celui qui a été le plus durement touché par la crise COVID-19. La fragmentation du secteur a entraîné des ajustements et des innovations à des vitesses différentes, créant un déséquilibre structurel. Une collaboration transfrontalière dans ce secteur à fort potentiel est une source d’opportunités permettant de faire émerger une dynamique de développement territorial. Les Industries Culturelles et Créatives (ICC) jouent par ailleurs, un rôle crucial sur le plan économique, culturel et social. C’est un secteur à fort potentiel pour la relance économique, qui est également essentiel dans la valorisation d’un territoire et un puissant relais vers la population qui le compose. A ce titre, le secteur pourrait endosser un rôle d’accélérateur majeur de l’action sociale, sociétale et des transitions environnementales et numériques dans la zone. Pour ce faire, il faut permettre au secteur, morcelé et souvent composé d’indépendants/TPE en concurrence avec de grandes plateformes, d’atteindre une taille critique en lui donnant la capacité d'innover. 
Creativ’ Up se présente alors comme une solution pour répondre à ces défis. Le projet s’attaquera, par une réponse structurée, aux défis d’accompagnement de l’innovation qu’elle soit sociale, d’usage ou technologique et de soutien aux transitions des ICC. En combinant des approches top-down et bottom-up, et en promouvant une collaboration transfrontalière, le projet vise à unir les forces des régions pour relever les défis communs du secteur des ICC et permettre aux ICC de la zone, d'actionner et d’amplifier leur capacité d’innovation. 
Dans le cadre d'une démarche innovante et transfrontalière, plusieurs activités majeures ont été mises en place pour stimuler la recherche et développement dans le secteur des ICC mais aussi des actions de montée en compétences entrepreneuriales. Les activités proposées permettent d’associer les compétences, bonnes pratiques, spécificités culturelles et technologiques des régions et de soutenir la transformation (numérique, responsable, et /ou d’usage) des ICC. 
La première activité se concentre sur l'inspiration et la mise en réseau, organisant des moments d'échange entre pairs, des voyages d'inspiration pour exposer les entreprises à des pratiques novatrices. De plus, des ateliers professionnels thématiques sont mis en place pour approfondir la compréhension et l'application des thématiques d'innovation. L’objectif de ses activités est d’inspirer, stimuler l’écosystème transfrontalier pour à terme, essaimer des projets et des initiatives innovantes pour les ICC sur le territoire transfrontalier. La deuxième activité adopte une approche plus collaborative, en élaborant trois projets pilotes transfrontaliers pour répondre à des défis spécifiques du secteur des ICC. L’accent sera alors mis sur l'innovation technologique, en particulier l’IA et les technologies immersives, la blockchain dans les processus créatifs, … mais aussi la transformation des modèles économiques (propriété intellectuelle, nouveaux business modèles), l’accessibilité des technologies, les questions sur la durabilité et les technologies, le rôle des artistes/créateurs dans l’analyse des impacts sociétaux des technologies et dans la transformation des usages, etc. La troisième activité privilégie une démarche ascendante, soutenant directement des projets par le biais d'appels à projets et offrant un accompagnement pluridisciplinaire pour développer de nouveaux produits ou services innovants en lien avec les transitions numérique et d’usage. 
En tout, 105 entreprises bénéficieront directement de ces initiatives et le secteur dans sa globalité pourra bénéficier des résultats du projet grâce aux actions de dissémination mises en œuvre par les partenaires du projet. Des actions de valorisation et de dissémination des résultats du projet seront organisées valorisant les réalisations conjointes et la collaboration transfrontalière.
La collaboration transfrontalière, telle qu’incarnée par Creativ’Up, est essentielle pour maximiser le potentiel du secteur des ICC. Dans un espace où les régions de la zone partagent des problématiques, des patrimoines culturels et des ambitions similaires, travailler conjointement devient une opportunité d'amplification. Chaque région, avec ses atouts spécifiques peut bénéficier des compétences et innovations des autres. Par cette collaboration, Creativ’Up aspire à créer un écosystème transfrontalier vibrant, où le partage de connaissances, d'équipements et d'expertises peut catalyser une dynamique de développement territorial. Dans le sillage de la crise COVID-19, une telle approche transfrontalière offre une plateforme résiliente pour redynamiser le secteur des Industries Culturelles et Créatives, favorisant l'émergence de projets innovants répondant aux besoins des bénéficiaires du projet sur la zone transfrontalière. </t>
  </si>
  <si>
    <t>TWIST</t>
  </si>
  <si>
    <t>CLUSTER TWIST</t>
  </si>
  <si>
    <t>Ville de Mons</t>
  </si>
  <si>
    <t>LLV</t>
  </si>
  <si>
    <t>Louvre Lens Vallée</t>
  </si>
  <si>
    <t>Le Fresnoy</t>
  </si>
  <si>
    <t>Le Fresnoy - Studio national des arts contemporains</t>
  </si>
  <si>
    <t>UARTOIS</t>
  </si>
  <si>
    <t>Université d'Artois</t>
  </si>
  <si>
    <t>DRK</t>
  </si>
  <si>
    <t>Designregio Kortrijk</t>
  </si>
  <si>
    <t>HOWEST</t>
  </si>
  <si>
    <t>Stad Kortrijk</t>
  </si>
  <si>
    <t>0100104</t>
  </si>
  <si>
    <t>ACHEVALD</t>
  </si>
  <si>
    <t>Le défi du projet ACHEVALD sera de promouvoir la prospérité économique du secteur industriel de la zone du programme Franco-wallonne tout en préservant l'environnement. L’objectif est d’amener les industriels de la zone éligible à remplacer la technique de revêtement du chromage dur (ou chromage hexavalent). Ce dernier est une solution universelle de revêtement de surface qui permet de former, à des coûts raisonnables, des revêtements qui résistent à l'usure et à la corrosion. Il est néanmoins interdit par le règlement REACH depuis 2017, car il est répertorié comme cancérigène et nocif pour l’environnement. Cependant, certaines dérogations sont accordées jusqu’en septembre 2024, si tant est que l’industriel qui en fait la demande, s’engage à développer des recherches et développements pour substituer le chrome hexavalent. Pour cela le projet ACHEVALD propose d’aider ces entreprises dans leur transition technologique et environnementale. Un panel de 4 technologies vertes sera mis à leur disposition afin de répondre à un grand nombre de besoins. Ceci permettra aux entreprises de maintenir leur activité économique avec des solutions durables et écologiques. Pour chaque technologie il s’agira d’accompagner au moins une entreprise à tester et valider ces nouveaux dépôts en fonction de ses requis. L’étude de l’Analyse du Cycle de Vie (ACV), qui sera effectuée dans le projet, permettra d’orienter et d’optimiser les solutions alternatives proposées afin qu’elles adhérent au mieux aux principes de l'économie circulaire, qui visent à réduire les déchets, à promouvoir le recyclage et à encourager l'utilisation efficace des ressources. En plus du soutien technique, le projet dispensera aux entreprises des formations théoriques et pratiques sur notamment les 4 solutions mises à leur disposition. Les partenaires du projet réaliseront 4 formations conjointes (1 par an), avec un minimum de 2 sessions par formation. Ceci permettra de communiquer de façon pédagogique autour du projet en visant un large public (industriel et étudiant). Les sessions de formation seront dispensées par un duo de formateurs transfrontalier sur chaque site des opérateurs et opérateur associé (Charleville-Mézières, Mons et Marly). Le projet apportera également aux industriels du conseil, de l’accompagnement pour la mise en œuvre, de la veille technologique, et de la réalisation d’état de l’art. 
Les 4 solutions alternatives proposées dans le projet ACHEVALD sont regroupées en 2 catégories : 
-	Les dépôts en voie humide :  dépôt chimique et électrolytique
Les technologies par voies humides permettent de créer des revêtements à partir d’une matrice nickel. Le projet ACHEVALD proposera d’innover ces dépôts en incluant des particules dures et/ou autolubrifiantes, permettant d’améliorer les propriétés mécaniques tout en gardant les propriétés anti-corrosion, sans passer par un post traitement énergivore.
-	Les dépôts en voie sèche : dépôt par projection thermique plasma et laser
Les technologies par voies sèches sont des techniques de rechargement par soudage. Actuellement, il n’apparait pas d’études ou d’applications claires dans la littérature combinant ces deux procédés pour le dépôt de chrome et montrant également leur complémentarité. Le projet ACHEVALD pourra proposer un revêtement novateur pour permettre de répondre aux besoins industriels.
Ces technologies permettront de répondre au besoin des entreprises utilisatrices d’outillage. Les outillages sont soumis à des contraintes d’utilisation très sévères (température, effort, usure, fatigue, …). Confronté à cette problématique, les bénéficiaires finaux du projet seront les industries de la métallurgie dans la zone transfrontalière Franco-Wallonne. Sur le versant wallon, la métallurgie est le fondement traditionnel de l’édifice industriel depuis le XIXè siècle, et reste aujourd’hui encore le secteur comptant le plus d’entreprises. Sur le versant français, les Ardennes sont traditionnellement ancrées dans le travail des métaux : fabrication de nombreuses pièces de haute sécurité pour la fusée Ariane, le TGV, Airbus ou l’automobile. Également, la région Hauts-de-France a été l’un des berceaux de la révolution industrielle et le témoin de l’évolution du secteur métallurgique et mécanique.
Chaque partenaire possède une technique de remplacement du chrome dur, les partenaires wallons travaillent sur les technologies en voie humide et les partenaires français sur les technologies en voie sèche. C’est pourquoi la coopération transfrontalière est primordiale. C’est donc une coopération complémentaire au niveau des technologies, des compétences, mais aussi au niveau du parc d'équipements dont dispose chaque partenaire.</t>
  </si>
  <si>
    <t>0100107</t>
  </si>
  <si>
    <t>CLUED-O</t>
  </si>
  <si>
    <t>La région transfrontalière France-Wallonie-Flandres occupe une position stratégique en matière de distribution et d’accessibilité à l’hydrogène. Cet accès privilégié à de l’hydrogène décarboné permet d’envisager le développement de dispositifs de production d’électricité autonomes à une époque où le coût de l’énergie et la dépendance aux énergies fossiles sont devenus critiques. Dans ce contexte, l’objectif du projet CLUED-O est le développement d’une cellule de pile à oxyde solide (stack), opérant à T&lt;650°C (Gen.3), en mode pile à combustible mais aussi utilisable en mode électrolyse. Nous visons des dispositifs à durabilité accrue pour de meilleures performances d’usage grâce à l'hybridation de procédés de dépôt avancés qui permettra l’optimisation des interfaces et de l’empilement des couches. Dans ce contexte, le développement d’une cellule de pile à oxyde solide performante apportera aux régions transfrontalières les moyens de développer une industrie plus performante en apportant des solutions énergétiques flexibles : coproduction autonome et performante d’électricité et de chaleur sans recourir aux ENR électriques et en particulier lorsque les prix de marché sont trop élevés, valorisation de l'hydrogène fatal.
Le consortium regroupe 10 partenaires aux compétences complémentaires, des centres de recherche (Mano, CRIBC) ; des organismes d’enseignement supérieur et de recherche (Centrale Lille, UMons, ULCO, ULille, UGent), une PME (Techlink) et des spécialistes de la mise en réseau et du mode socio-économique (Polénergie et Team2). Il peut également s’appuyer sur deux partenaires associés : le cluster TWEED et VITO NV. Le projet est divisé en 5 Modules de Travail (MT1 Gestion du consortium, MT2 Dissémination, communication, MT3 Développement de cellules de SOFC innovantes aux interfaces optimisées, MT4 Développement d'un stack pour un transfert à l’échelle industrielle, MT5 Analyse de cycle de vie et évaluation DNSH des produits et procédés, recyclabilité des Matériaux). 
Les compétences des laboratoires et centres de recherche associés dans CLUED-O en lien avec une PME spécialisée en ingénierie permettent d’envisager le développement de piles à combustible à oxyde solide innovantes et performantes qui opèreront avantageusement en-dessous de 650°C pour la production autonome d’électricité et de chaleur à partir de réseaux d'hydrogène européens (existants et futurs). La durabilité des systèmes étant fortement liée à la qualité des interfaces, il s’agit ici de mettre la priorité sur les procédés de dépôt de couches industrialisables dans la zone concernée, simplifier le choix des composants auxiliaires tout en anticipant le recyclage des composants. Le premier axe du projet visera à l’amélioration de cellules existantes avec le dépôt de cathode à microstructure contrôlée et durable sur des demi-cellules commerciales (fast track). Les cellules optimisées seront assemblées pour former un stack. A l’issue du projet, les conditions d’intégration dans un pilote seront étudiées dans l’objectif d’un transfert industriel. Le second axe du projet portera sur l’élaboration de cellules complète de 3ème génération sur support métallique (slow track). En parallèle, la recyclabilité de l’ensemble des composants sera étudiée et complétée par une analyse de cycle de vie et de l’impact environnemental des composants et des procédés de mise en oeuvre. Le projet fera également l’objet d’une analyse socioéconomique.
L’objectif est d’atteindre le TRL7 en conditions réelles de fonctionnement. L’innovation qui découlera de CLUED-O permettra d’envisager l'assemblage de tels dispositifs dans la zone transfrontalière, de développer son leadership en procédés de traitement de surface en répondant aux besoins du tissu industriel et en développant une activité de recyclage de matériaux critiques de piles à combustible. 
CLUEDO permettra non seulement d’aboutir à un démonstrateur mais surtout, il permettra aux équipes, qui pour la première fois collaboreront ensemble, d’associer leurs forces et ainsi contribuer à une dynamique transfrontalière. Ainsi les organismes de recherche et d’enseignements supérieurs impliqués dans CLUED-O ont pris conscience de leur complémentarité et capacité à répondre aux enjeux de cette nouvelle économie. Leur dynamique est ici renforcée par l’implication d’une PME locale au rayonnement international et par la forte implication des pôles de compétitivité et cluster qui permettront le déploiement des solutions issues du projet. Ce projet dépasse les échelles nationale, régionale et locale et trouve sa force dans la collaboration transfrontalière.</t>
  </si>
  <si>
    <t>MANO</t>
  </si>
  <si>
    <t>Centre de Recherche de l’Industrie Belge de la Céramique</t>
  </si>
  <si>
    <t xml:space="preserve">Centrale Lille </t>
  </si>
  <si>
    <t>ULCO</t>
  </si>
  <si>
    <t>Université du Littoral Côte d'Opale</t>
  </si>
  <si>
    <t>TECHLINK</t>
  </si>
  <si>
    <t xml:space="preserve">POLENERGIE </t>
  </si>
  <si>
    <t>Pôlénergie</t>
  </si>
  <si>
    <t>UGENT</t>
  </si>
  <si>
    <t>0100111</t>
  </si>
  <si>
    <t>CIRCOPLAST</t>
  </si>
  <si>
    <t>Les plastiques sont présents dans tous les aspects de notre vie. Sans les plastiques, nous n'aurions pas la technologie dont nous disposons aujourd'hui, mais à la fin de leur vie, nous devons également trouver une solution durable pour ces matériaux. Le recyclage et la réutilisation contribuent à réduire la pression exercée sur les ressources limitées de la planète, telles que le gaz naturel, le pétrole, le charbon, le bois et l'eau. En réutilisant les plastiques au lieu de produire le même type de matériau encore et encore, nous réduisons l'empreinte sur les décharges du monde entier. Le recyclage et la réutilisation des plastiques contribuent également à réduire les émissions de gaz à effet de serre et à ralentir le changement climatique.
Bien que de nombreux matériaux plastiques fassent déjà l'objet d'une collecte sélective aujourd'hui et que certains d'entre eux soient effectivement recyclés, nous constatons que les plastiques contaminés par des retardateurs de flamme bromés (non-REACH compliant) ne sont pas ou pas suffisamment recyclés et sont incinérés ou, pire encore, mis en décharge. 
Le projet CIRCOPLAST vise à répondre à cette situation et à mettre au point une technologie d'extraction innovante pour éliminer les retardateurs de flamme bromés des déchets plastiques. En effet, la réutilisation de ces plastiques "difficiles" comme nouvelles matières premières permet de réduire considérablement la quantité de déchets plastiques.
Le projet CIRCOPLAST s'appuie sur les résultats obtenus dans le cadre du projet INTERREG FWVL VALBREE et se concentre sur le développement d'un processus vert et innovant sans utilisation de solvants toxiques et en utilisant des technologies de pointe (fluides supercritiques, rayonnement UV et processus enzymatiques). Le consortium VALBREE a réussi à démontrer un processus tellement innovant à l'échelle labo. Afin d'accroître la faisabilité économique de la méthode, le projet Interreg VI CIRCOPLAST étudiera si le processus discontinu peut être converti en un processus d'extrusion continu et recherchera des synergies avec d'autres techniques de décontamination. À cette fin, une extrudeuse à double vis sera équipée de lampes UV, d'une zone où l'extraction du scCO2 est possible et des co-solvants seront ajoutés de manière à permettre l'extraction des composants bromés au cours du processus d'extrusion. En outre, un recyclage biologique/enzymatique sera mis au point pour recycler les matériaux en polyuréthane, qui sont aussi souvent considérés comme des polymères difficiles à recycler et fonctionnalisés avec divers retardateurs de flamme interdits.
Un deuxième pilier important du projet est le développement d'une nouvelle génération de formulations de polymères basées sur des blocs de construction recyclés d'une part et des blocs de construction durables d'origine biologique d'autre part. Ce deuxième projet pilote utilisera donc des blocs de construction de lignine biosourcés pour produire une nouvelle génération de polymères et de retardateurs de flamme. 
Les développements du projet CIRCOPLAST permettront aux entreprises des trois régions d'adopter des technologies avancées et des processus innovants qui sont économiquement viables, efficaces sur le plan énergétique et respectueux de l'environnement. Cet avantage permettra aux entreprises telles que les recycleurs et les transformateurs de plastiques de développer un savoir-faire unique dans le domaine du retraitement des plastiques recyclés et de leur revalorisation en tant que nouvelle matière première. L'objectif final est d'apporter un changement significatif à la situation actuelle et de promouvoir la transition vers une économie circulaire des plastiques qui respecte les normes de qualité, les exigences de sécurité et les considérations environnementales. 
L'approche transfrontalière de CIRCOPLAST s'appuie sur l'expertise commune des partenaires pour proposer des solutions synergiques aux entreprises de la région. L'intégration des recyclats dans un produit nécessite non seulement des compétences en plasturgie et en recyclage, mais aussi une expertise dans la caractérisation des flux et l'évaluation des propriétés des produits finis. En combinant l'expertise unique des partenaires, il peut être possible de fournir des solutions même pour les polymères aujourd'hui difficiles à recycler.</t>
  </si>
  <si>
    <t>UMET_CNRS</t>
  </si>
  <si>
    <t>Centre National de Recherche Scientifique (FRANCE)</t>
  </si>
  <si>
    <t>UMET_ULille</t>
  </si>
  <si>
    <t>VITO</t>
  </si>
  <si>
    <t>Vlaamse Instelling voor Technologisch Onderzoek</t>
  </si>
  <si>
    <t>Prov. Antwerpen (BE21)</t>
  </si>
  <si>
    <t>Arr. Turnhout (BE213)</t>
  </si>
  <si>
    <t>0100113</t>
  </si>
  <si>
    <t>Clim@Monts</t>
  </si>
  <si>
    <t xml:space="preserve">Les Monts de Flandres se caractérisent par une géologie, une topographie, et des paysages spécifiques qui contrastent fortement avec ses alentours et notamment la plaine maritime flamande. Géologiquement, la chaine des Monts de Flandre forme une entité transfrontalière allant du Mont de Watten, à la frontière du Pas de Calais, en France, au Mont Kemmel en Belgique. Ecologiquement, la trame se dessine plus fortement entre les Mont des Cats et le Mont Kemmel avec un réseau dense de boisements, de bocages, de sources et de becques (petits ruisseaux). L’alternance de couches géologiques sableuses et argileuses sont à l’origine des spécificités écologiques des Monts favorisant la présence de milieux naturels acides (hêtraies à jacinthes, landes à callunes, pelouses acides…) et de milieux humides liées à la résurgence des eaux.
L’intensification agricole et le développement, dans le courant du siècle dernier, des usages récréatifs, touristiques, ou commerciales sur les Monts de Flandre a fortement contribué à la dégradation d’une partie des milieux naturels et à la fragilisation de certaines espèces, notamment de sous-bois. Les politiques d’encadrement de l’urbanisation et la reprise en gestion par différents acteurs gestionnaires de larges surfaces de milieux naturels, ont contribué à la restauration d’une partie des habitats ainsi dégradés mais ont aussi renforcé l’attractivité de certains sites au-delà de leur intérêt local historique.
Ainsi, dans le cadre de la menace sur les écosystèmes que représente le changement climatique, le territoire des Monts de Flandre fait face aux défis de pouvoir concilier les enjeux d’accueil du public avec la préservation de son patrimoine naturel et paysager, source de cette attractivité, et de renforcer les liens écologiques entre les Monts au sein d’une plaine agricole ayant subi un certain degré d’intensification.
Dans le cadre du portefeuille de projet Eutopia, le projet Clim@Monts a pour objectif de renforcer la trame écologique et la qualité des paysages sur les Monts de Flandre (du Mont Cassel en France, au Palingbeek en Flandre et au Bois du Ploegsteert en Wallonie) par une gestion concertée des milieux naturels, un partage des expertises dans les domaines de l’écologie et de la sensibilisation du public, et la mise en place d’aménagements pour mieux encadrer l’accueil des visiteurs. 
Concernant la gestion concertée des cœurs de nature, le Département du Nord et la Province, tous deux gestionnaires de milieux naturels présentant de grandes similitudes, partageront leurs méthodes d’analyse et leurs modes d’intervention en terme de gestion. Cela passera par des temps de travail communs et des actions expérimentales ou démonstratives de génie écologique sur les zones humides, boisements, et prairies acidiclines. Ces actions concerneront certains groupes ou espèces à fort enjeux comme la Salamandre tachetée, le triton crêté, ou les chiroptères.
Concernant le renforcement de la trame écologique, les partenaires se baseront sur les travaux existants, des modélisations, et des études de terrain pour établir un plan d’aménagement écologique transfrontalier à l’échelle des Monts de Flandre. Le plan sera décliné localement avec les acteurs du territoire (habitants, agriculteurs, agents municipaux) mais aussi avec de nouveaux publics cibles comme les acteurs du tourisme ou les propriétaires de chevaux.  Un programme transfrontalier d’animations autour de la nature et du patrimoine sera élaboré (historique, paysager, littéraire) afin d’accompagner ce projet et favoriser sa compréhension et son acceptation auprès du grand public.
Concernant l’accueil du public, une étude globale sera menée sur l’ensemble du territoire des Monts de Flandres afin de mieux accueillir les visiteurs et préserver les paysages. L’étude veillera notamment à proposer des solutions contre le stationnement anarchique sur les Monts et à favoriser la multiplication des points de départ à partir des centre-villages. 
Les capacités d’accueil et de sensibilisation du public seront renforcés par la mise en place d’aménagements structurants sur le Palingbeek, le Mont Noir, le Mont Kemmel, le Mont de Cats, et le Bois de la Hutte. Au niveau des structures de sensibilisation à l’environnement, la complémentarité et la coopération transfrontalière seront favorisés par la mise en place de temps d’échanges entre animateurs natures et de contenus communs. 
Une gouvernance transfrontalière regroupant acteurs gestionnaires de la nature, collectivités locales, et acteurs du tourisme sera établie via la mise en place d’un comité de pilotage « Monts de Flandre » Elle permettra de poursuivre les programmes d’actions mis en place durant le projet et pérenniser les actions de coopération. </t>
  </si>
  <si>
    <t>RLW</t>
  </si>
  <si>
    <t>Regionaal Landschap Westhoek</t>
  </si>
  <si>
    <t>CW</t>
  </si>
  <si>
    <t>GH</t>
  </si>
  <si>
    <t>Gemeente van Heuvelland</t>
  </si>
  <si>
    <t>HVD</t>
  </si>
  <si>
    <t>huisvandedichter</t>
  </si>
  <si>
    <t>0100115</t>
  </si>
  <si>
    <t>DIAMOND</t>
  </si>
  <si>
    <t>L’objectif général est d’élaborer un pansement connecté, comprenant des capteurs permettant de suivre en temps réel les paramètres biologiques indicateurs d’une infection ou d’une mauvaise cicatrisation d’une plaie et un hydrogel stimuli-répondant chargé en médicaments relargables sur demande. Le projet est motivé par, d’une part un besoin thérapeutique particulièrement aigu dans la zone et par un tissu industriel bien développé qui pourra valoriser économiquement les résultats d’autre part. 
En effet, la région des Hauts-de-France présente la plus forte prévalence en France métropolitaine avec un taux de 6,2%. En 2020, 6,6% de la population belge avait un diagnostic de diabète connu. La prévalence du diabète est plus élevée en Wallonie (8%) qu'en Flandre (6%), et elle est plus élevée chez les personnes ayant un statut socio-économique inférieur. La prévalence du diabète augmente au fil du temps en raison du vieillissement de la population et de l'obésité (augmentation de 30 % de 2007 à 2020).
Le diabète est une maladie chronique qui facilite l’installation de lésions infectées et conduit au développement d’ulcères du pied diabétique (DFUs), complications les plus courantes, invalidantes et coûteuses du diabète (menant à une amputation dans 21% des cas).
Dans ce contexte, la communauté scientifique s’efforce de trouver de nouveaux traitements comme des systèmes de délivrance d’agents anti-microbiens avec une administration locale qui permettrait d’augmenter la quantité de principe actif directement dans la plaie sans effet toxique pour l’organisme. Il est donc important de détecter en temps réel les signaux biologiques témoignant d’un défaut de cicatrisation à l’aide d’un pansement connecté pour déclencher une action thérapeutique. A l’heure actuelle, il n’y a sur le marché que des pansements à relargage passif de molécules actives et sans monitoring des paramètres biologiques. Dans ce projet, nous proposons d’intégrer dans le pansement des capteurs ET un hydrogel stimulable permettant le déclenchement de la libération de principes actifs (anti-inflammatoires, antibactériens, ….) encapsulés dans celui-ci. L’intérêt est de ne délivrer les molécules actives qu’en cas de besoin. Ce qui permet de lutter contre la multirésistance des bactéries, de réduire les effets secondaires, d’améliorer la cicatrisation et de réduire la fréquence de changement des pansements. 
Outre les bénéfices évidents à terme pour les patients et la Santé Publique, ce type de pansements innovants est d’un très grand intérêt commercial pour les nombreuses entreprises du secteur installées dans la Zone. 
Le projet est ambitieux et concerne toute la zone. Toutes les compétences ne sont pas réunies dans une même région et nous avons donc construit un consortium transfrontalier avec des partenaires ayant des expertises complémentaires qu’on peut résumer ainsi :
Le Pôle Lillois est spécialisé dans le diabète (Centre National de Médecine de Précision des Diabètes (PRECIDIAB )). ULille est expert dans les systèmes de libération par stimuli externes de médicaments encapsulés dans des hydrogels. Notamment, la libération de médicaments par photothérapie dynamique et thermique. ULille sera aussi en charge des tests précliniques qui valideront les pansements développés. De surcroît, le CHRU de Lille apportera son expertise clinique pour diriger les développements vers une solution pratique.
UMons (chef de file du projet) possède une expertise dans le développement et la caractérisation des capteurs chimiques pour la réalisation des capteurs. MaNo apporte une expertise reconnue dans le domaine des polymères biocompatibles pour divers usages dans le domaine médical ou pharmaceutique. 
Multitel est un centre de recherche wallon reconnu notamment dans le domaine des systèmes embarqués connectés et prendra en charge l’électronique, le traitement et la communication des données.
La Flandre occidentale est historiquement un centre d’industrie des textiles techniques très développé et Centexbel (départements en Flandre) et UGent sont des références dans le domaine des smart textiles.
Eurasanté en tant qu’agence de développement économique spécialisée au service de la filière santé et du développement du territoire apporte son expertise dans l’accroche des nombreuses entreprises locales des trois régions ou multinationales. Pour s’assurer de la validité pratique du projet et la diffusion des résultats, le projet associe la Ligue du Diabète et l'hôpital de Jolimont.   
A l’issue du projet des démonstrateurs de pansements connectés seront réalisés avec des méthodes transférables aux entreprises du domaine des pansements et des Medtech. 
Les bénéficiaires finaux sont les entreprises (grandes et petites) de la Zone, les hôpitaux et centres de santé et la communauté scientifique.</t>
  </si>
  <si>
    <t xml:space="preserve"> Centre Scientifique et Technique de l’Industrie Textile Belge</t>
  </si>
  <si>
    <t>Materia Nova - Pôle d'excellence dédié aux matériaux</t>
  </si>
  <si>
    <t>Multitel</t>
  </si>
  <si>
    <t xml:space="preserve">Multitel </t>
  </si>
  <si>
    <t>0100120</t>
  </si>
  <si>
    <t>MEDIACONNECT</t>
  </si>
  <si>
    <t>MEDIACONNECT vise à développer, renforcer et valoriser l'attractivité de la zone de coopération transfrontalière afin de contribuer à une plus grande cohésion sociale, culturelle et touristique dans cette région franco-belge. 
Le projet contribue à :
- l'expérience culturelle transfrontalière
- le tourisme et les mobilités transfrontalières
- la cohésion sociale transfrontalière
- une Europe plus proche, tangible et visible
Le projet lutte contre les frontières mentales en informant les citoyens de la région frontalière, en leur offrant des perspectives différentes quant aux questions transfrontalières et en leur donnant les moyens de s'informer sur la réalité des bassins de vie transfrontaliers. 
Après quatre ans de MEDIACONNECT, les citoyens seront mieux informés et la cohésion sociale dans la zone de coopération sera renforcée. Cela se traduira par une meilleure connaissance de l'offre de tourisme culturel dans les régions et des possibilités de mobilité.
Principales réalisations
- L'attractivité de la zone de coopération transfrontalière sera mise en avant en informant les citoyens sur la mobilité et sur les offres culturelles-touristiques des différents versants du territoire et en leur fournissant des moyens d'explorer et de découvrir ces autres régions.
- MEDIACONNECT créera une plateforme numérique transfrontalière bilingue qui apporte des contenus sur la culture, le tourisme, la société, l'économie, l'innovation, la durabilité, la circularité, l'écologie, l'emploi. En bref, l’ensemble des sujets qui façonnent un bassin de vie transfrontalier.
- Des reportages et des dossiers d'information transfrontaliers regrouperont les connaissances sur ces sujets et les transmettront de manière claire, objective, facilement accessible et en prenant toujours en compte la dimension transfrontalière. Cette approche méthodologique transfrontalière constitue une véritable plus-value pour notre territoire franco-belge.
Approche et partenaires
L'Eurométropole Lille-Kortrijk-Tournai conjugue les expertises de 14 partenaires publics et les associe à l'approche médiatique transfrontalière de trois chaînes de télévision de trois régions (Wéo - Hauts-de-France, WTV - West-Vlaanderen, Notélé - wallonie picarde) afin de diffuser des informations et des connaissances à un large public de manière accessible.
Une équipe journalistique transfrontalière travaillera sur les thématiques énoncées dans le programme Interreg pour centraliser et produire le contenu, tout en ayant une perspective transfrontalière.
Le projet prévoit que nous travaillions avec un “groupe de feedback” qui fournira des conseils pour la réalisation des reportages et des dossiers d'information. L'Eurométropole rassemble déjà quatorze partenaires institutionnels qui peuvent apporter des informations utiles au projet. Elle dispose également d'un groupe de travail avec les services touristiques des trois régions et organise également un “Atelier Culture” qui réunit l’ensemble des professionnels du secteur de la culture de la région frontalière. Les centres d'éducation aux médias et d'alphabétisation aux médias des trois pays et régions concernés seront impliqués deux fois par an dans ce même “groupe de feedback”. 
Aspects originaux
Pour la première fois, la région frontalière franco-belge disposera d'une plateforme médiatique numérique transfrontalière bilingue, à l'instar de l’initiative « Voisins/Nachbarn » située sur la frontière franco-allemande.
Notre équipe de journalistes des trois chaînes - accompagnée par l’Eurométropole - discutera de la manière dont elle réalise des reportages sur ces thèmes au cours des réunions éditoriales transfrontalières prévues. Les journalistes veilleront à ce que différentes perspectives soient couvertes, créant ainsi une accroche transfrontalière parmi les téléspectateurs, qui auront l'occasion de découvrir le territoire sous différents angles et approches culturelles.
Les dossiers “infos transfrontalières” présentent une image claire de l'état d'une question dans les trois régions, basée sur des sources provenant des différents territoires.
Bien que les institutions et les projets européens puissent paraître éloignés, ils influencent directement la vie des bassins de vie transfrontaliers. En mettant en évidence et en concrétisant le lien entre l'Europe et ses régions, le projet a pour ambition de réduire cette distance et de rapprocher les citoyens des instances européennes.</t>
  </si>
  <si>
    <t>Eurométropole</t>
  </si>
  <si>
    <t>Eurométropole Eurometropool Lille-Kortrijk-Tournai</t>
  </si>
  <si>
    <t>WTV</t>
  </si>
  <si>
    <t>WTV Zuid vzw</t>
  </si>
  <si>
    <t>Notélé</t>
  </si>
  <si>
    <t>WEO</t>
  </si>
  <si>
    <t>Société de télévision multilocale du Nord Pas de Calais</t>
  </si>
  <si>
    <t>0100127</t>
  </si>
  <si>
    <t>EUTOPIA</t>
  </si>
  <si>
    <t>La frontière a modifié la relation des villes à leur géographie. EUTOPIA articule des actions concrètes de transformation à deux échelles complémentaires : macro, la géographie et micro, la ville.
Le territoire transfrontalier avait su tirer profits de ses atouts géographiques, un large maillage de cours d’eau reliant terre et mer. Le développement du commerce avait accéléré la canalisation et le rôle des villes marchandes, structurant un réseau de petites villes agricoles et artisanales. La période industrielle avait concentré le rôle des grandes villes et de leurs infrastructures.
Le développement de nos états modernes a paradoxalement fragilisé le territoire transfrontalier, face aux enjeux climatiques. La frontière a découpé des cohérences paysagères et des infrastructures importantes. L’organisation centralisée a renforcé le rôle structurant des grandes villes et l’impact de la frontière, en dévitalisant le rôle de la géographie et du réseau des petites villes.
Le projet pilote prend appui sur les potentiels géographiques et urbains du territoire transfrontalier. Le projet agit sur les quatre grandes continuités géographiques pour renforcer le paysage. Leurs réseaux spécifiques de villes facilitent une action concertée sur l’eau, la biodiversité, l’activité économique et les terres agricoles.
EUTOPIA agit simultanément sur l’ensemble du territoire, sur les quatre entités paysagères et son réseau de petites villes avec des outils communs transfrontaliers. Le projet pilote permet la mutualisation des outils d’analyse, des supports d’échange, d’une ressource documentaire et d’un réseau d'observatoires transfrontaliers, scientifiques autant que citoyens.
Le projet pilote permet de croiser des thématiques opérationnelles et des enjeux géographiques structurants de son territoire, en menant une veille sur d'autres projets européens inspirants.
Le projet pilote fixe l’objectif aux cinq projets constitutifs de préparer le territoire transfrontalier aux changements climatiques. Il est le seul outil capable de réunir régulièrement les projets constitutifs pour partager les avancées, garantir la cohérence des actions et amplifier les effets leviers. Aucun territoire seul, aucune ville seule ne peut conduire une telle approche globale.
Chaque projet alimente le portefeuille en partageant le résultat des expérimentations dans des thématiques ciblées, telles que la gestion partagée de l’eau, la biodiversité des territoires agricoles, le verdissement des villes, la réduction des ilots de chaleur ou encore l’accueil de public dans des espaces naturels sensibles. Chacun des quatre paysages permet de travailler un thème spécifique, le réseau de petites villes se concentre sur l'infrastructure verte et bleue, tandis que le tourisme contribue à la compréhension des paysages culturels.
Les cinq projets EUTOPIA visent à aborder de manière durable les problématiques de changement climatique et de préservation de la nature dans un contexte transfrontalier. Clim@YserAa développe une connexion écologique entre les zones Ramsar. Clim@TouVert améliore l'expérience de randonnée dans les paysages résilients au climat. Clim@Monts se consacre au renforcement de la qualité du paysage dans les Monts de Flandre. Clim@Villes crée un réseau transfrontalier de petites villes qui luttent contre le changement climatique en développant des solutions basées sur la nature. Le tout dans le but de préserver la biodiversité, d'améliorer le bien-être des citoyens et de partager des connaissances transférables avec les villes européennes.
La Province de Flandre occidentale, le Département du Nord et le CAUE du Nord, trio technique du projet pilote, sont impliqués en tant que partenaire ou partenaire associé dans tous les projets constitutifs du portefeuille. Ils offrent un soutien à la fois sur le plan du contenu et sur le plan administratif et financier, et jouent un rôle prépondérant dans l'implication d'experts externes en climat et la communication globale d’EUTOPIA.
EUTOPIA encourage la collaboration entre 28 partenaires de projet grâce aux Assemblées transfrontalières annuelles et à la révision des conventions entre les partenaires du projet pilote. Le projet comprend la création d'une publication scientifique numérique "Carnet d’EUTOPIA", six ateliers thématiques et la création d'un centre d'information numérique sur le site web bilingue d'EUTOPIA. La collaboration avec d'autres projets est encouragée, et une évaluation complète est prévue.  EUTOPIA met aussi l'accent sur un plan de communication. Un agenda EUTOPIA partagé et des comités de rédaction sont mis en place, et un événement de lancement commun avec les projets constitutifs est prévu. Quatre Traverses sont organisées et peuvent être utilisées après.</t>
  </si>
  <si>
    <t>0100129</t>
  </si>
  <si>
    <t>LUNÉfil</t>
  </si>
  <si>
    <t>Le projet LUNÉfil vise à réduire la pollution lumineuse et à promouvoir un éclairage urbain naturel et économe dans la région transfrontalière de la Sambre. Son objectif est de minimiser les effets néfastes de l'éclairage excessif sur la biodiversité, l'environnement, la santé et l'énergie, tout en renforçant la résilience des territoires face au changement climatique. Le projet doit permettre une réduction significative de la pollution lumineuse, favorisant ainsi la préservation de la biodiversité, une meilleure efficacité énergétique et une amélioration de la qualité de vie des habitants. Il vise également à établir une culture commune de la sobriété lumineuse à l'échelle transfrontalière.
Les principales réalisations du projet LUNÉfil incluent la création d'outils pédagogiques, des journées de formation, des événements de sensibilisation, la modélisation de la trame noire transfrontalière, un outil d’évaluation d‘impacts de la lumière artificielle sur l’environnement urbain, un observatoire participatif, un guide de bonnes pratiques et un guide d’intégration de la trame noire dans les outils de planification, des chantiers pilotes expérimentaux, des plans lumière locaux et une plateforme numérique interactive et collaborative. Les bénéficiaires de ces réalisations comprennent les autorités publiques locales, les agences sectorielles, les entreprises, le grand public, les petits commerces, les bureaux d'études en architecture et urbanisme, les promoteurs immobiliers et les PME.
Une approche transfrontalière est essentielle car la pollution lumineuse ne connaît pas de frontières. La coopération entre les versants français et wallon est nécessaire pour résoudre ce problème complexe. Les espèces et les corridors écologiques traversent les frontières, tout comme les effets de la pollution lumineuse. Une approche commune permettra de développer une réponse cohérente et coordonnée.
Le projet LUNÉfil innove. En abordant la pollution lumineuse sous divers angles, LUNÉfil examine ses impacts sur la biodiversité, l'efficacité énergétique, la santé et la sécurité, adoptant ainsi une perspective holistique. Il propose une démarche novatrice visant à reconnaitre les localités qui maintiennent un ciel nocturne exceptionnel tout en réduisant la pollution lumineuse. LUNÉfil encourage activement les collectivités et acteurs locaux à intégrer la sobriété lumineuse dans leurs stratégies de développement, contribuant ainsi à la création d'une trame noire transfrontalière durable. Le projet développe des outils originaux, tels qu'un outil d'évaluation des impacts de la lumière artificielle, un observatoire participatif et des guides de bonnes pratiques. Il crée une plateforme interactive, le LUNÉfil Hub, pour faciliter la collaboration et le partage de connaissances entre les acteurs impliqués.
LUNÉfil se démarque par son approche complète, sa reconnaissance de territoire, son engagement local, ses outils pédagogiques de pointe et sa plateforme numérique interactive et collaboratrice, contribuant ainsi à réduire la pollution lumineuse tout en renforçant la résilience face au changement climatique dans la région transfrontalière de la Sambre.</t>
  </si>
  <si>
    <t>CREAT/UCLouvain</t>
  </si>
  <si>
    <t>Centre de Recherches et d’Etudes pour l’Action Territoriale de l'UCLouvain</t>
  </si>
  <si>
    <t>Communauté d’Agglomération Maubeuge Val de Sambre</t>
  </si>
  <si>
    <t>IGRETEC</t>
  </si>
  <si>
    <t>Intercommunale de Gestion et de Réalisation d’Etudes Techniques et Economiques</t>
  </si>
  <si>
    <t>0100138</t>
  </si>
  <si>
    <t>Clim@TouVert</t>
  </si>
  <si>
    <t xml:space="preserve">Clim@TouVert vise à contribuer à la résilience climatique de la zone transfrontalière et fait partie d'EUTOPIA, le portefeuille de projets d'adaptation climatique de la Province Flandre-Occidentale et du Département du Nord. Pour ce faire, le projet s'engage en faveur d'un tourisme durable, plus particulièrement en mettant l'accent sur la randonnée via des réseaux points-noeuds pédestres.
La randonnée est bénéfique pour la santé physique et mentale de la population: cette activité, accessible à tous, procure détente et relaxation. La randonnée en tant que loisir bénéficie d’un intérêt croissant, tendance accélérée par la crise du COVID-19. La marche est un vrai atout car elle permet aux visiteurs d'apprendre à comprendre le paysage et de le vivre au travers de différents points d'expérience, ce qui accroît leur respect pour le paysage. Les expériences de randonnée durable contribuent également à la qualité du paysage par la gestion des flux de visiteurs et en aménageant de manière qualitative les réseaux points-noeuds.
Dans le cadre du projet, nous envisageons la création d'un réseau points-noeuds pédestre transfrontalier par la réalisation de 3 nouveaux réseaux (dans le Kasteelbossen à Bruges, le Scheldemeersen à Avelgem et l'Audomarois), et l'optimisation de 3 réseaux existants (Littoral, Dunes de Flandre, Monts de Flandre). Voir annexe pour une carte d'aperçu avec les réalisations du projet.
Certaines parties de la zone transfrontalière sont moins facilement accessibles par des réseaux points-noeuds physiquement balisés. C'est pourquoi nous nous concentrons également sur la réalisation de réseaux numériques. Ceux-ci peuvent se connecter parfaitement aux réseaux points-noeuds traditionnellement balisés, sont plus faciles à développer et peuvent être adaptés plus rapidement par la suite. En connectant les réseaux physiques et numériques, nous pouvons réaliser une zone de randonnées interconnectée unique dans la région transfrontalière de la Flandre.
La deuxième partie du projet comprend des interventions qualitatives dans le paysage visant l’amélioration du confort des itinéraires et de l'expérience des visiteurs. Au total, le projet investit dans 32 points d'expérience sous la forme de belvédères, d'aires de repos et de pique-nique, des installations artistiques (landart) et/ou de promenades en bois. La notion de durabilité est centrale et essentielle dans la réalisation de ces aménagements. Le CAUE du Nord apportera un accompagnement particulier et des conseils qualitatifs sur ces aspects.
Enfin, l'optimisation d'une méthodologie de recherche innovante permettra de mieux connaître le profil, la satisfaction, les besoins et les dépenses des visiteurs. Des études quantitatives et qualitatives permettront de cartographier la répartition dans la région. Une attention particulière sera également accordée aux attitudes et aux souhaits des habitants. La synthèse de l'étude permettra à l'avenir de mieux répartir les visiteurs, d'optimiser l'expérience de la randonnée et d'augmenter la capacité d'accueil de la région.
Clim@TouVert s'adresse aux habitants de la Flandre-Occidentale et du département du Nord en les encourageant à faire du tourisme dans leur propre région (staycation). Ils réduisent ainsi leur empreinte environnementale en privilégiant les déplacements de proximité. Les habitants seront impliqués tout au long du projet afin qu’ils deviennent de véritables ambassadeurs.  Une attention particulière est portée aux résidents des gros pôles urbains  souvent à la recherche d'une expérience de pleine nature. Le projet cible également les jeunes de plus en plus amateurs de randonnée, selon l’étude menée par Atout France. Enfin, le projet vise les touristes de séjour passionnés par la randonnée qui choisissent consciemment une exploration approfondie du paysage dans le respect de la nature et du paysage (tourisme vert).
Clim@TouVert apporte une valeur ajoutée économique durable grâce aux dépenses des différents groupes cibles. Les  acteurs touristiques locaux tels que  les hébergeurs, les restaurateurs,  les sites touristiques et  les musées  sont les premiers bénéficiaires des retombées économiques. Ils sont souvent le premier point de contact des visiteurs et contribuent à la satisfaction des clients. Ils jouent donc un rôle important en tant que points de départ des randonnées et pour la mise en tourisme des itinéraires, et grâce au système de points-noeuds peuvent développer des boucles de suggestions adaptées à leurs visiteurs aux départs de leurs établissements.  </t>
  </si>
  <si>
    <t>Westtoer</t>
  </si>
  <si>
    <t xml:space="preserve">Autonoom provinciebedrijf Westtoer </t>
  </si>
  <si>
    <t>Poperinge</t>
  </si>
  <si>
    <t>Stad Poperinge</t>
  </si>
  <si>
    <t>Houthulst</t>
  </si>
  <si>
    <t>Gemeente Houthulst</t>
  </si>
  <si>
    <t>Gemeente LP</t>
  </si>
  <si>
    <t xml:space="preserve">Gemeente Langemark-Poelkapelle </t>
  </si>
  <si>
    <t>Diksmuide</t>
  </si>
  <si>
    <t>Stadsbestuur Diksmuide</t>
  </si>
  <si>
    <t>DINGDONG</t>
  </si>
  <si>
    <t>DINGDONG BV</t>
  </si>
  <si>
    <t>Lo-Reninge</t>
  </si>
  <si>
    <t>Stad Lo-Reninge</t>
  </si>
  <si>
    <t>CCFL</t>
  </si>
  <si>
    <t>Communauté de Communes Flandre Lys</t>
  </si>
  <si>
    <t>Koksijde</t>
  </si>
  <si>
    <t>Gemeente Koksijde</t>
  </si>
  <si>
    <t>Arr. Veurne (BE258)</t>
  </si>
  <si>
    <t xml:space="preserve">CAUE </t>
  </si>
  <si>
    <t>0100141</t>
  </si>
  <si>
    <t>Build-value</t>
  </si>
  <si>
    <t>Le déploiement massif et structurel des écomatériaux dans la construction-rénovation nécessite de surmonter plusieurs obstacles actuels. Les décideurs publics cherchant à réduire leur impact environnemental manquent d'un recensement complet des acteurs et solutions disponibles sur le territoire. De plus, la communication entre prescripteurs publics et entrepreneurs en écoconstruction est souvent limitée. Pour ces derniers, la certification des matériaux naturels est coûteuse et complexe en Belgique et en France. Enfin, ils n’ont pas toujours l’occasion de présenter leurs innovations au monde académique.
Pour résoudre ces problèmes, le projet se déploie à trois niveaux:
Le premier pose les bases techniques et scientifiques. En caractérisant et en évaluant les écomatériaux. Build-Value a la volonté de conscientiser le secteur de la construction conventionnel à la valeur ajoutée d’utiliser des matériaux naturels et des solutions éco-construites. Ils seront étudiés en laboratoire et in-situ. Les méthodes d’essai seront confrontées afin de produire une information identique pour chaque catégorie de matériaux étudiée de part et d’autre des régions. Les évaluations techniques obtenues pour faciliter l’assurabilité des matériaux seront comparées afin d’aider les entreprises à optimiser les coûts et les démarches pour l’obtention des agréments nécessaires pour le marché transfrontalier. L’éco-conception sera étudiée en incluant l’analyse du cycle de vie, l’identification des principes de conception et des données environnementales, l’estimation de l’énergie grise, le coût environnemental global et la prise en compte du stockage carbone. Et enfin, les matériaux seront testés en laboratoire et in situ,  en fonction des saisons, de la température et de l’humidité.
Le deuxième vise à rendre l’utilisation des éco-matériaux désirable. Par ses actions de formation et d’orientation, le projet favorise la collaboration entre entrepreneurs, le monde académique et les pouvoirs publics. La formation des pouvoirs locaux, des étudiants des filières professionnelles se fera au travers de sessions documentées. L’accès à la commande publique sera facilité grâce à des actions ciblées telles qu’une veille sur les avis de marché et un clausier juridiquement validé. L’organisation de sessions d’information sur les incitants à la rénovation énergétique et les labels encouragent les pratiques de construction plus respectueuses. Pour terminer, des visites d’entreprises et de chantiers exemplaires seront organisées afin de mieux faire comprendre l’intérêt des éco-matériaux.
Le troisième à la volonté de changer les habitudes. En accompagnant et en actionnant les publics-cibles, Build-value met en place une stratégie pour que les écomatériaux deviennent la norme dans les modes constructifs. L’organisation de rencontres intersectorielles, B2B, B2G, académiques stimulera l’adhésion. Les entreprises bénéficieront d’accompagnements collectifs et individuels notamment sur l’échelle de performance CO2.
Voici les éléments clés développés par Build-Value pour réussir cette transformation vers une construction décarbonée :
●	Répertoire des écomatériaux
●	Cartographie de la chaîne de valeur, de la source des matières premières, des fabricants d’éco-matériaux, des distributeurs et des entrepreneurs en éco-construction sur l’ensemble de la zone géographique couverte par le territoire Interreg FRWVL.
●	Ensemble de fiches techniques reprenant les caractéristiques, propriétés, applications possibles et conseil de mise en œuvre par type d’écomatériau .
●	Guide à destination des fabricants de matériaux des 3 régions pour l’obtention d’évaluations techniques afin d’établir une stratégie de déploiement transfrontalier de leurs produits et solutions.
●	Guide d’Analyse du Cycle de Vie et d’éco-conception de constructions bio et géosourcées.
●	Support de formation avec déroulé et livret du formateur,
●	Mallette d’éco-matériaux comprenant des échantillons et des fiches,
●	Démonstrateur mobile de l’éco-construction comprenant des écorchés, des panneaux explicatifs,
●	Webinaires de valorisation des contenus,
●	Réalisation d’un guide des bonnes pratiques et clauses pour des marchés publics durables,
●	Outil de veille permettant le recensement des appels d'offres en lien avec l’utilisation des éco-matériaux (marchés de fourniture ou de travaux),
●	Inventaire reprenant l’ensemble des incitants (primes, déductions fiscales, prêts, etc.) existant sur les trois versants ainsi que les labels existants,
●	Brochures de documentation récapitulative des endroits visités (entreprises, chantiers, bâtiments exemplaires).
La mutualisation des expériences, la caractérisation des matériaux, et l'implication des acteurs locaux contribueront à l'objectif de déploiement massif de l'écoconstruction d'ici 2050. Ce projet est essentiel pour surmonter les obstacles et atteindre ces objectifs ambitieux.</t>
  </si>
  <si>
    <t>Cluster Eco-construction asbl</t>
  </si>
  <si>
    <t>CD2E</t>
  </si>
  <si>
    <t>CENTRE DE DEPLOIEMENT DE L’ECO TRANSITION DANS LES ENTREPRISES ET LES TERRITOIRES</t>
  </si>
  <si>
    <t>HD</t>
  </si>
  <si>
    <t>BEP</t>
  </si>
  <si>
    <t>Bureau économique de la Province de Namur</t>
  </si>
  <si>
    <t>Prov. Vlaams-Brabant (BE24)</t>
  </si>
  <si>
    <t>Arr. Halle-Vilvoorde (BE241)</t>
  </si>
  <si>
    <t>Embuild</t>
  </si>
  <si>
    <t>FRD-CODEM</t>
  </si>
  <si>
    <t>Fibres Recherche Développement - Construction Durable et Ecomatériaux</t>
  </si>
  <si>
    <t>Aube (FRF22)</t>
  </si>
  <si>
    <t>UArtois</t>
  </si>
  <si>
    <t>Université d’Artois</t>
  </si>
  <si>
    <t>PMGA</t>
  </si>
  <si>
    <t>Pôle Métropolitain du Grand Amiénois</t>
  </si>
  <si>
    <t>Amiens</t>
  </si>
  <si>
    <t>Communauté d’Agglomération d’Amiens Métropole</t>
  </si>
  <si>
    <t xml:space="preserve"> VIBE</t>
  </si>
  <si>
    <t>Vlaams Instituut voor Bio-Ecologische bouwen en wonen</t>
  </si>
  <si>
    <t>Arr. Antwerpen (BE211)</t>
  </si>
  <si>
    <t>0100143</t>
  </si>
  <si>
    <t>ALCOVE</t>
  </si>
  <si>
    <t xml:space="preserve">Le cancer bronchopulmonaire (CBP), souvent diagnostiqué à un stade tardif, est un cancer de mauvais pronostic (survie de 17% à 5 ans). La survie atteint les 76 à 90 % à 5 ans lorsqu’il est détecté précocement permettant une prise en charge chirurgicale. L’amélioration du dépistage des CBP est donc un enjeu majeur de santé publique et suppose la mise en œuvre de programmes de dépistage organisés à destination des populations à risque (ex : fumeurs). 
Dans un avenir proche, ce dépistage sera réalisé par scanner thoracique à faible dose d’irradiation (TDM-FD) mais celui-ci pose 2 limites pour les autorités de santé :
1. L’optimisation de sa pertinence par une meilleure caractérisation des populations cibles
2. Le suivi et la prise en charge des anomalies fréquemment détectées en imagerie thoracique déclenchant des examens invasifs à visée diagnostique.
L’analyse des composés organiques volatils (COV) de l’air exhalé, à l’aide d’un nez électronique, présente un potentiel de diagnostic non-invasif des CBP et pourrait répondre à ces 2 écueils. Un prototype de nez électronique, dont les résultats sont interprétables (boîte blanche) en comparaison des dispositifs existants, a été développé et testé sur des haleines artificielles en laboratoire (TRL 4) durant le projet PATHACOV (2018-22). Au terme d’une étude clinique de très grande ampleur (1 400 sujets), PATHACOV a mis en évidence une liste de COV potentiellement marqueurs des CBP et des règles algorithmiques permettant de discriminer des sujets malades des sujets a priori indemnes de CBP.
Le défi d’ALCOVE est aujourd’hui d’optimiser et miniaturiser le prototype afin de le rendre opérationnel pour des tests en conditions cliniques (TRL 5-6) avant d’envisager un futur transfert au monde industriel puis à la pratique clinique. 
Pour cela, 3 objectifs sont définis :
1. Conformer le prototype de nez électronique à un usage en conditions hospitalières (réglementation européenne)
2. Evaluer la capacité du nez électronique à distinguer des patients malades de sujets a priori indemnes de CBP, en conditions proches du dépistage
3. Favoriser la future intégration du nez électronique dans les programmes de dépistage du CBP
17 partenaires transfrontaliers sont ainsi mobilisés : 
- 5 partenaires transformeront le prototype de laboratoire en un équipement utilisable en clinique, 
- 2 partenaires interviendront sur le traitement du signal et des données de masse,
- 9 hôpitaux participeront à une étude clinique en transfrontalier, afin de valider la performance du nez électronique dans la détection des CBP dans une population de 492 sujets composée de patients opérables et non-opérables comparés à des sujets contrôles à risque de développer un CBP (492 sujets), 
- 1 partenaire appuiera le consortium dans la valorisation des résultats en vue d’un transfert technologique vers le monde industriel. 
Des partenaires associés renforceront l’impact des communications du consortium sur l’ensemble du territoire transfrontalier.
ALCOVE s’articulera autour de différents modules de travail (MT), mis en œuvre en transfrontalier, coordonnés par des équipes expertes dans leur domaine.
Tout d’abord, l’amélioration du prototype de nez électronique (MT 4, 5 et 6) requiert des savoir-faire spécifiques :
- en synthèse et évaluation de capteurs métalliques et polymères,
- en traitement et amplification du signal,
- en métrologie et analyse de l’air,
- en développement de nez électronique,
- en traitement algorithmique et interprétatif de données massives.
Ensuite, la collaboration hospitalière transfrontalière (MT 3) permettra :
- de réaliser l’étude clinique sur une zone transfrontalière représentative des populations cibles
- d’éprouver le nez électronique en situation réelle d’utilisation, afin de s’assurer de l’acceptation de ce dispositif par les professionnels de santé, les autorités de santé et les patients
- de s’assurer de l’adéquation du nez électronique aux attentes de chacun des systèmes médicaux français et belge, y compris en médecine de ville, destinataire ultime du nez électronique.
Enfin, le module de travail spécifique à la communication et à la valorisation (MT 2) permettra :
- d’une part d’apporter des jalons et recommandations aux autorités de santé de la zone transfrontalière pour la mise en place, à terme, d’une stratégie de dépistage organisé des CBP impliquant l’usage du nez électronique
- d’autre part d’apporter tous les éléments nécessaires au transfert technologique du dispositif à des acteurs industriels du territoire transfrontalier ou européen.
Ces actions de dissémination et valorisation seront concertées et amplifiées par le biais du portefeuille CrossS3 et des synergies développées avec ses projets constitutifs. </t>
  </si>
  <si>
    <t>CHU Lille</t>
  </si>
  <si>
    <t>Centre Hospitalier Universitaire de Lille</t>
  </si>
  <si>
    <t>ULIEGE</t>
  </si>
  <si>
    <t>Université de Liège - Campus d'Arlon</t>
  </si>
  <si>
    <t>IMT NE</t>
  </si>
  <si>
    <t>Ecole Nationale Supérieure Mines Telecom Lille Douai - IMT Nord-Europe</t>
  </si>
  <si>
    <t>MaNo</t>
  </si>
  <si>
    <t>GIE Eurasanté</t>
  </si>
  <si>
    <t>CHU Amiens</t>
  </si>
  <si>
    <t>Centre Hospitalier Universitaire d'Amiens-Picardie</t>
  </si>
  <si>
    <t>CHU Reims</t>
  </si>
  <si>
    <t>Centre Hospitalier Universitaire de Reims</t>
  </si>
  <si>
    <t>CH Arras</t>
  </si>
  <si>
    <t>Centre Hospitalier d'Arras</t>
  </si>
  <si>
    <t>KU Leuven</t>
  </si>
  <si>
    <t>Katholieke Universiteit Leuven</t>
  </si>
  <si>
    <t>Arr. Leuven (BE242)</t>
  </si>
  <si>
    <t>UReims</t>
  </si>
  <si>
    <t>CHU HELORA</t>
  </si>
  <si>
    <t>CHU HELORA : Hôpital de Mons - site Kennedy (ex-Ambroise Paré)</t>
  </si>
  <si>
    <t>IJB</t>
  </si>
  <si>
    <t>Association Hospitalière de Bruxelles – Centre Hospitalier Universitaire Jules Bordet</t>
  </si>
  <si>
    <t>UZ Gent</t>
  </si>
  <si>
    <t>Universitair Ziekenhuis Gent</t>
  </si>
  <si>
    <t>CHU Namur</t>
  </si>
  <si>
    <t>Centre Hospitalier Universitaire Dinant Godinne Sainte-Elisabeth-UCL-Namur</t>
  </si>
  <si>
    <t>UZ Leuven</t>
  </si>
  <si>
    <t>Universitair Ziekenhuis Leuven</t>
  </si>
  <si>
    <t>0100150</t>
  </si>
  <si>
    <t>Psicocap+</t>
  </si>
  <si>
    <t xml:space="preserve">Psicocap+ 2024-2027 s’inscrit pleinement dans l’objectif spécifique 4.5 d’Interreg VI de promouvoir le passage des soins en institution aux soins familiaux et communautaires dans le domaine du handicap psychique et de la maladie psychiatrique. A la suite au projet Psicocap 2020-2022 d’Interreg V, de nombreux opérateurs d’horizons différents ont rejoint Psicocap+ et impulsent une nouvelle dynamique de travail. 
En permanence, les usagers et les équipes qui travaillent sur le sujet éprouvent le besoin de faire évoluer leur environnement et leur pratique. Le projet européen Psicocap+ offre la possibilité de fédérer les énergies dans une dynamique de transformation et d’innovation en capitalisant les études et les expériences pour agir sur le terrain avec une analyse des bases de données existantes en santé, des actions pilotes, de la formation et de la recherche. La coopération franco-belge a montré dans le précédent projet tout le bénéfice positif que l’on pouvait obtenir par la motivation des équipes dans le partenariat. L’émulation transfrontalière concoure à tout mettre en œuvre pour que les personnes qui vivent avec des troubles psychiques puissent avoir les mêmes conditions de rétablissement de part et d’autre de la frontière.
Pour répondre à cet objectif, Psicocap+ associe dans le projet 11 opérateurs partenaires et 14 opérateurs associées, 13 belges, 10 français, 1 transfrontalier et 1 international sur un territoire qui associe l’ouest de la Région Grand Est et les Hauts-de-France du côté français et la province de Namur, quelques arrondissements des provinces du Hainaut, du Luxembourg, les Flandre orientale et occidentale en Belgique. L’engagement est d’être dans l’observation des données et des pratiques sur le handicap psychique mais aussi d' « être dans l’action » pour que les expériences positives puissent diffuser concrètement sur le terrain. Aux modules de gestion et de communication, s’ajoutent 4 modules techniques :
1-	Action pilote et dispositifs novateurs
Après le repérage et le test des initiatives favorisant le rétablissement des personnes vivant avec des maladies et troubles psychiques, et contribuant à la désinstitutionalisation, le module s’engagera à disséminer les bonnes pratiques en France et en Belgique : 
-	Par la mobilisation de 4 établissements psychiatriques dans une action pilote pour améliorer la continuité des soins et l’accompagnement ville-hôpital en prenant en compte les besoins de prévention, de soins somatiques et de soins psychiques ; 
-	Par l’expérimentation des nouveaux métiers en développant les stages par immersion pour les professionnels et les bénévoles ayant pris des responsabilités dans l’accompagnement et le rétablissement ; 
-	Par la visite sur le terrain de réalisations innovantes dans le domaine du logement et du travail ; 
-	Par la rencontre à l’occasion de manifestations publiques festives et la visite sur site des personnes animant ou participant à des activités développant le lien social (Groupes d'entraide mutuelle GEM, clubs et jardins thérapeutiques, agriculture sociale, etc.).
2-	Formation
Il s’agit d’inventorier, de promouvoir et d’élaborer, si nécessaire, des formations spécifiques concernant le handicap psychique à destination des professionnels, des usagers et de leurs proches, et du public.  
3-	Observation
Avec la mise à jour du tableau de bord élaboré dans Psicocap et de certains indicateurs de GéDiDoT, le module accentuera son travail sur l’amélioration de la connaissance par l’exploitation des bases de données concernant l’offre de prise en charge et d’accompagnement en santé mentale en développant l’analyse du parcours de santé et l’accès aux soins des personnes. 
4-	Recherche et pérennisation
La pérennisation s’attachera à travailler avec un groupe d’organismes publics et privés et de sociétés savantes mis en place dès le démarrage du projet afin d’identifier les moyens de pérennisation des actions de Psicocap+, et d’en être les relais institutionnels.
Une recherche universitaire transfrontalière évaluera les concepts-clés qui jalonnent le parcours des personnes vivant avec une maladie psychique avec notamment la question de la reconnaissance du handicap psychique et de la désinstitutionalisation en psychiatrie. Psicocap+ conviera à mi-parcours des professionnels, des usagers et leurs proches ainsi que des associations à une nouvelle édition des Journées d’Etudes sur le Handicap Psychique (JEHPsy). 
Par la réalisation de ce projet, les opérateurs belges et français associant usagers, professionnels du soin et de l’accompagnement, analystes et décideurs du système de santé, escomptent un fort impact sur l’amélioration du parcours de santé des personnes ayant un handicap ou une maladie psychique. </t>
  </si>
  <si>
    <t>CNP St-Martin</t>
  </si>
  <si>
    <t>Centre Neuro Psychiatrique Saint-Martin</t>
  </si>
  <si>
    <t>EPSM  Marne</t>
  </si>
  <si>
    <t>Etablissement public de santé mentale de la Marne</t>
  </si>
  <si>
    <t>APRADIS</t>
  </si>
  <si>
    <t>Assoc. pour la professionnalisation, recherche, accompagnement et développt en intervention sociale</t>
  </si>
  <si>
    <t>Similes W</t>
  </si>
  <si>
    <t>Similes Wallonie</t>
  </si>
  <si>
    <t xml:space="preserve">Province Namur </t>
  </si>
  <si>
    <t>Province de Namur</t>
  </si>
  <si>
    <t xml:space="preserve">Université de Mons </t>
  </si>
  <si>
    <t>ORS Grand Est</t>
  </si>
  <si>
    <t>Observatoire régional de la santé Grand Est</t>
  </si>
  <si>
    <t>Bas-Rhin (FRF11)</t>
  </si>
  <si>
    <t>CRéSaM</t>
  </si>
  <si>
    <t>Centre de référence en santé mentale</t>
  </si>
  <si>
    <t>OR2S</t>
  </si>
  <si>
    <t>Observatoire régional de la santé et du social</t>
  </si>
  <si>
    <t>CH Bélair</t>
  </si>
  <si>
    <t>Centre Hospitalier Bélair</t>
  </si>
  <si>
    <t>0100161</t>
  </si>
  <si>
    <t xml:space="preserve">CrossTechXperience </t>
  </si>
  <si>
    <t>L'industrie du jeu vidéo, pivot de l'innovation technologique, façonne continuellement notre société grâce à ses technologies avancées, comme la XR. Toutefois, de nombreuses entreprises de la région transfrontalière méconnaissent ces potentiels. Cette transition numérique en cours n’est pas encore pleinement exploitée, malgré l'énorme potentiel économique des technologies issues du gaming. Les talents formés localement sont souvent attirés par des pays où le secteur est mieux développé comme le Canada ou le Royaume-Uni qui ont construit des écosystèmes rentables autour du jeu vidéo. Pourtant, la zone dispose de solides atouts : écoles de renommée sur le gaming, universités et centres de compétences, communautés en plein développement, incubateurs, hubs… sur les technologies interactives, immersives et du gaming. Le manque de collaboration interrégionale freine l'exploitation de ce potentiel. Avec des incitations fiscales nouvellement en place, la région est prête pour le développement transfrontalier. L’un des défis réside dans la fusion du secteur du jeu, des technologies immersives et interactives avec d'autres industries. Ce projet vise alors à construire un écosystème transfrontalier, favorisant l'innovation, la rétention de talents et la collaboration multisectorielle. Il met l'accent sur la mise en réseau, l'accompagnement entrepreneurial et le transfert vers l'industrie, tout en veillant à répondre aux besoins de sensibilisation sur les enjeux de ces technologies.
Concrètement, le projet CrossTechXperience (CTX), par une approche de cross-fertilisation unique, vise à développer les technologies immersives, interactives et du gaming, dans les entreprises et industries présentes sur la zone. Au total 120 entreprises seront touchées pour permettre une meilleure adoption de ces technologies et pour atteindre une masse critique pour un écosystème efficient. Le projet cible également les apprenants (étudiants, demandeurs d’emplois), le grand public, les artistes et créatifs ainsi que les chercheurs pour nourrir et constituer une communauté pluridisciplinaire, essentielle pour développer des innovations durables.
Un module de travail est consacré à la sensibilisation, à l’inspiration autour de ces technologies notamment via des sessions qualitatives pour permettre de mieux saisir les enjeux sur ces technologies afin d’amplifier leur adoption à moyen et long termes. Ce sont donc 3 événements de sensibilisation et 3 périodes de recherche créative interprofessionnelles et transfrontalières qui seront organisées sur la durée du projet pour les professionnels du secteur et issus d’autres industries qui souhaitent découvrir les potentiels. 
En outre, les partenaires élaboreront conjointement 14 actions pilotes, dont 9 "prototypes avancés" et 3 "projets pilotes" pour favoriser le transfert de l’innovation vers les industries via un module de travail spécifique. Ces activités, conçues en réponse aux besoins industriels, engageront étudiants, apprenants et professionnels dans des hackathons annuels et dans le développement de projets pilotes transfrontaliers. Afin de renforcer les liens entre éducation, industrie et entrepreneuriat, un module est conçu pour stimuler l'entrepreneuriat à travers des ateliers (workshops et webinaires), des sessions de test et des suivis de projets par un pool d'experts à destination des étudiants, porteurs de projets, et entreprises. Des événements majeurs et temps de valorisation mettront en lumière cette coopération transfrontalière, ses innovations et son impact sur le territoire. Ce projet pluridisciplinaire vise à créer une communauté solide et dynamique dans la région transfrontalière, en maximisant la collaboration et l'interaction pour un développement économique robuste.
Le projet CTX génère une synergie unique par le croisement des compétences, l'échange d'expertises, la création de méthodologies communes et la mutualisation des ressources. C’est seulement ensemble que les partenaires peuvent atteindre cette masse critique qui permettra le développement économique du territoire, sa transition numérique autour des technologies du projet et un écosystème riche et stimulant capable de retenir les talents sur la zone.
L'approche conjointe garantit la montée en puissance d'un écosystème dynamique autour des technologies immersives, interactives et du gaming. La réussite du projet repose sur cette coopération transfrontalière, mettant en exergue l'importance cruciale de la collaboration régionale dans le développement technologique, la transition et l’adoption numériques ainsi que l'innovation.</t>
  </si>
  <si>
    <t>WW</t>
  </si>
  <si>
    <t>Wilde Westen vzw</t>
  </si>
  <si>
    <t>DAE STUDIOS</t>
  </si>
  <si>
    <t>Digital Arts &amp; Entertainment Studio’s NV</t>
  </si>
  <si>
    <t>Rubika</t>
  </si>
  <si>
    <t>IMT Nord Europe</t>
  </si>
  <si>
    <t>Institut Mines Télécom Nord Europe</t>
  </si>
  <si>
    <t>Le Grand Mix</t>
  </si>
  <si>
    <t>Association la Passerelle - Le Grand Mix</t>
  </si>
  <si>
    <t>IDEA</t>
  </si>
  <si>
    <t>Intercommunale de Développement Economique et d'Aménagement du Coeur de Hainaut</t>
  </si>
  <si>
    <t>0100163</t>
  </si>
  <si>
    <t>Trans-Lipo</t>
  </si>
  <si>
    <t>Trans-Lipo vise à transformer l'agriculture dans la région France-Wallonie-Flandre (FWVL) grâce à l'élaboration de solutions innovantes à base de molécules biologiques telles que les lipopeptides (LPs) et les glycolipides (GLs). Ces biomolécules, déjà mises en lumière par le projet SmartBioControl, promettent une défense accrue des plantes face aux maladies fongiques courantes et émergentes, surtout face aux défis posés par le changement climatique. Ces composés, en plus de leurs propriétés antifongiques, renforcent la résilience des plantes et limitent les risques de développement de résistances.
Trans-Lipo se présente comme une alternative écoresponsable face aux méthodes traditionnelles, offrant aux agriculteurs de la zone FWVL des outils durables pour l'avenir. La performance de ces molécules sera mise à l'épreuve face à des pathogènes clés de la région, tels que le mildiou affectant pommes de terre et poireaux, ou encore la septoriose du blé.
Le projet se consacre à peaufiner les techniques de production et de formulation de ces molécules tout en validant leur efficacité. En s'appuyant sur les avancées du projet SmartBioControl, Trans-Lipo se penchera également sur l'aptitude des LPs et GLs à stimuler les défenses intrinsèques des végétaux. De plus, la mise en place de marqueurs de résistance fournira des outils précieux pour évaluer la vigueur des cultures.
Trans-Lipo est un projet collaboratif réunissant un groupe transfrontalier d'éminents spécialistes, allant de la biotechnologie à la phytopathologie et ayant déjà fait preuve d'une synergie efficace dans le cadre du projet SMARTBIOCONTROL. Au sein du portefeuille Biocontrol 4.0, le projet Trans-Lipo aspire être la pierre angulaire d'une agriculture régionale à la fois respectueuse, innovante et performante.</t>
  </si>
  <si>
    <t>ULiège/GxABT</t>
  </si>
  <si>
    <t>Universite de Liege/Gembloux Agro-Bio Tech</t>
  </si>
  <si>
    <t>JUNIA</t>
  </si>
  <si>
    <t>0100167</t>
  </si>
  <si>
    <t>Believe</t>
  </si>
  <si>
    <t>BELIEVE s’inscrit dans la continuité de REQUAPASS (Interreg V).
Porté par des Maisons des Associations belges (Charleroi et Sambre et Meuse) et Françaises (Roubaix et Tourcoing), ainsi que par une structure d’insertion (Objectif Emploi), il se veut un parcours d'accompagnement destiné à accroître l’employabilité de personnes éloignées de l'emploi. Un moyen pour elles d’acquérir les compétences psychosociales qui leur manquent, et/ou de renforcer certaines existantes, afin qu’elles puissent ensuite suivre un parcours « classique » d'insertion socio-professionnelle et ainsi se rapprocher d’un emploi. L’aspect innovant sera de proposer à ces personnes de passer par une expérience bénévole en milieu associatif.
« Personne éloignée de l’emploi » ? Selon les critères retenus par des organismes de réinsertion professionnelle comme Pôle Emploi ou le Forem, on parle de personnes soit : 
•	en chômage longue durée 
•	en décrochage socio-professionnel
•	n’ayant pas encore de projet professionnel
•	avec peu de compétences / de qualifications directement valorisables sur le marché de l’emploi
•	nécessitant une mobilisation préalable au développement d’un projet professionnel concret.
Les opérateurs de l’insertion socio-professionnelle partenaires de « BELIEVE » ont eux-mêmes régulièrement affaire à des personnes dans l’incapacité de suivre immédiatement un parcours de (ré)insertion classique, qui auraient besoin d’une étape intermédiaire sur le chemin vers l’emploi afin :
•	de retrouver une dynamique, 
•	de faire le point sur ce qu’elles ont comme atouts et comme lacunes, 
•	de renforcer leur bagage pour pouvoir s’inscrire dans une filière et d’ainsi espérer (re)trouver un travail. 
La première étape est de co-construire des outils communs aux structures d’insertion socio-professionnelle, françaises et belges, liées à « BELIEVE », afin d’aller vers les publics bénéficiaires correspondant à ces critères et de les mobiliser.
Ces personnes identifiées seront sensibilisées par une séance d’information destinée à découvrir le monde associatif transfrontalier. Composée d’animations interactives et participatives adaptées de celles créées pour « REQUAPASS », elle montrera l’importance des associations dans la société et comment, via du bénévolat dans ce secteur, on acquiert/développe/renforce des compétences, notamment transversales. 
Les participants accompagnés et  convaincus par la démarche seront ensuite amenés à choisir vers quel type de bénévolat ils souhaitent s’orienter. Le bénévolat permet d’évoluer dans un contexte souple, de s’impliquer selon ses envies, affinités et disponibilités, voire d’y mettre fin à tout moment. Des conditions incompatibles avec une formation classique, un stage en entreprise ou, à fortiori, dans l'exercice d'un emploi rémunéré. 
Le bénévolat s’effectuera au sein d’associations aptes à un accueil optimal de ce type de bénévoles. Associations : 
•	préalablement formées par les opérateurs afin qu’elles sachent au mieux accueillir, encadrer, accompagner, valoriser ces bénévoles dans le respect de la personne et de la loi, et leur permettre de s’épanouir 
•	ou déjà rompues à l’accueil de bénévoles et qui s'engageront à respecter une charte en ce sens rédigée par les opérateurs de « BELIEVE ». 
Le but : mettre les personnes éloignées de l'emploi dans un contexte propice à donner la pleine mesure de leurs talents afin : 
•	de (re)prendre confiance en elles
•	de (re)trouver une activité où elles s'épanouissent
•	puis de se (ré)orienter d'un point de vue professionnel
Durant toute la durée du « stage » bénévole, un suivi de l’association qui accueille et de la personne accueillie sera effectué par un des opérateurs financiers, garant de la démarche.
Une fois le bénévolat fini, un bilan en sera tiré entre les deux parties et les partenaires du projet en particulier actifs dans la réinsertion professionnelle sur le territoire concerné. A la suite de ce bilan de compétences, la personne sera invitée à poursuivre son parcours vers l’emploi en se voyant proposer une/des piste(s) de formations qualifiantes en lien avec le résultat de son orientation. 
Les compétences acquises lors du bénévolat seront formalisées par des open badges numériques : 
•	la personne fera valider une ou plusieurs compétences auprès de l'association où elle s’est testée 
•	l’association devra donc en délivrer mais aussi solliciter, de la part des opérateurs, le badge « d'association accueillante »
Ce passage par le bénévolat constitue une sorte de chaînon manquant : un moyen de conférer aux personnes éloignées de l'emploi une meilleure assise, permettre de s’inscrire dans une filière de formation/de réinsertion et de se positionner sur le marché du travail en ayant amélioré leur employabilité. Les associations, elles, auront assimilé les clés d'un accueil bénévole de qualité, notamment adapté à un public en situation de précarité, ainsi que les bases d'un recrutement de personnel au cas où elles-mêmes souhaitent devenir employeuses</t>
  </si>
  <si>
    <t>Mda Tourcoing</t>
  </si>
  <si>
    <t>Maison des associations de Tourcoing</t>
  </si>
  <si>
    <t>MPA Charleroi</t>
  </si>
  <si>
    <t>Maison de la Participation et des Associations de Charleroi</t>
  </si>
  <si>
    <t>MDA Roubaix</t>
  </si>
  <si>
    <t>Maison des associations de Roubaix</t>
  </si>
  <si>
    <t>OE</t>
  </si>
  <si>
    <t>Objectif Emploi</t>
  </si>
  <si>
    <t>MDA ESEM</t>
  </si>
  <si>
    <t>Maison des associations de l'Entre-Sambre+Meuse ASBL</t>
  </si>
  <si>
    <t>0100168</t>
  </si>
  <si>
    <t>EMERGE</t>
  </si>
  <si>
    <t>Les crises mondiales qui se succèdent rapidement ont frappé le secteur culturel et créatif (SCC) de plein fouet par rapport aux autres secteurs. La reprise a également été plus difficile. Les petites entreprises du SCC manquent de résilience pour passer à l'étape suivante de leur trajectoire de croissance en tant qu'entreprises. Elles risquent de rester bloquées dans le statu quo, ce qui est pernicieux dans un monde qui évolue rapidement, voire de disparaître complètement. 
Pourtant, l'importance de ce secteur est grande, tant sur le plan économique que social. Un SCC forte renforce l'attractivité d'une région, inspire l'innovation et constitue un acteur clé pour répondre à des défis sociétaux complexes tels que le renforcement de la cohésion sociale. Le cas échéant, cet impact positif pèse encore plus lourd dans une région frontalière.
Heureusement, dans la région frontalière France-Wallonie-Vlaanderen, il y a déjà pas mal de maisons des arts et de la culture qui peuvent soutenir la production et la diffusion des petites entreprises du SCC. Cette offre est d'ailleurs unique en Europe en termes de densité et de qualité. Cependant, elle est encore beaucoup trop peu jouée de manière transfrontalière. Ce qui laisse d'importantes possibilités de synergie. De plus, ces structures de la production et de la diffusion, tout comme les PME du SCC, sont elles-mêmes fortement touchées par les crises et manquent de poids. 
La région frontalière France-Wallonie-Vlaanderen doit donc faire face, d'une part, à des PME extra vulnérables du SCC qui ne peuvent pas se développer, voire risquent de disparaître, et, d'autre part, à une offre qualitative qui peut accroître la résilience de ces PME mais qui est trop fragmentée et n'a pas assez de poids. Le projet EMERGE veut donc additionner les deux, ou plutôt multiplier. 
Avec EMERGE, 10 structures complémentaires de la production et de la diffusion issues des 3 régions veulent développer une stratégie commune d'accompagnement aux PME du SCC, et partager structurellement leurs compétences, leurs ressources et leurs réseaux au sein d'une plateforme de coopération. En unissant leurs forces, ces structures peuvent accompagner les PME du SCC tout au long de leur trajectoire de croissance et les renforcer dans tous les aspects de leur organisation. En leur proposant une offre transfrontalière, les PME egalement apprennent à penser transfrontalier pour leur business.
EMERGE va alors bien au-delà des collaborations qui existent déjà dans la zone frontalière autour du SCC. C'est la première fois que des compétences, des ressources et des réseaux sont stratégiquement partagés pour soutenir les PME du SCC, non seulement dans la création ou la diffusion, mais dans l'ensemble de leur fonctionnement. Et alors qu'aujourd'hui les PME du SCC ne viennent frapper à la porte que lorsque leur idée a déjà pris forme, EMERGE travaille de manière proactive. Cela permet d'intervenir beaucoup plus tôt et de mieux développer les idées pour en faire des produits commercialisables (à l'échelle internationale).
Grâce à cette coopération innovante et structurelle, EMERGE peut assurer une plus grande résilience et une meilleure professionnalisation des PME du SCC. Les partenaires de la plateforme aussi augmentent leur résilience et leur poids par le biais de la coopération et du partage des connaissances. Cette combinaison devrait entraîner un effet domino dans toute la région frontalière :
- Les PME du SCC tissent des liens solides avec les structures de la région frontalière. Cet ancrage augmente l'attractivité de la région.
- Les produits développés sont plus qualitatifs et prêts pour un marché à 360°, ce qui facilite la diffusion.
- Des PME plus fortes dans le SCC créent plus d'emplois (in)directs.
- Les structures de la production et de la diffusion peuvent utiliser leurs ressources de manière plus efficace et ont plus de poids.
- L'écosystème développé en commun offre un terrain propice à la créativité et à la cohésion sociale.</t>
  </si>
  <si>
    <t>LE PHENIX</t>
  </si>
  <si>
    <t>Le Phénix</t>
  </si>
  <si>
    <t>MCA</t>
  </si>
  <si>
    <t>Maison de la Culture d'Amiens</t>
  </si>
  <si>
    <t>Le Manège</t>
  </si>
  <si>
    <t>Manège Maubeuge, Scène nationale</t>
  </si>
  <si>
    <t xml:space="preserve">Rose des vents </t>
  </si>
  <si>
    <t>La Rose des Vents Scène Nationale Lille Métropole - Villeneuve d'Ascq</t>
  </si>
  <si>
    <t>Th Beauvaisis</t>
  </si>
  <si>
    <t>Théâtre du Beauvaisis - Scène nationale</t>
  </si>
  <si>
    <t xml:space="preserve">Buda </t>
  </si>
  <si>
    <t>Kunstencentrum BUDA</t>
  </si>
  <si>
    <t>Charleroi danse</t>
  </si>
  <si>
    <t>Charleroi danse, Centre chorégraphique de Wallonie-Bruxelles</t>
  </si>
  <si>
    <t>Th CCN Namur</t>
  </si>
  <si>
    <t>Le Théâtre et le CCN de Namur</t>
  </si>
  <si>
    <t>VIERNULVIER</t>
  </si>
  <si>
    <t>De Grote Post</t>
  </si>
  <si>
    <t>Arr. Oostende (BE255)</t>
  </si>
  <si>
    <t>0100179</t>
  </si>
  <si>
    <t>CleanAirBouw</t>
  </si>
  <si>
    <t>Le projet CleanAirBouw va faire face à un enjeu de la 3e révolution industrielle concernant le « bâtiment « durable ». Il a pour but de développer de nouveaux systèmes efficaces de traitement de l’air intérieur du bâtiment et de fournir un support scientifique afin de contribuer à établir des normes en France et Belgique. Le projet mettra également au point des prototypes de traitement innovants pour les polluants issus de la combustion de la biomasse (bois). Comme la pollution de l’air et en particulier de l’air intérieur constitue un axe fort de progrès en santé/environnement, le projet va permettre aux habitants transfrontaliers de vivre dans des bâtiments plus sains et qui respectent les normes de l'OMS en matière de Qualité de l'Air Intérieur (QAI).
Les occupants seront informés/sensibilisés des dangers de cette pollution. Des clefs leur seront apportées pour leur permettre de traiter la pollution de l'air intérieur, en particulier concernant le choix de la technique la plus adaptée. Une attention particulière sera apportée à la sensibilisation des étudiants (masters et doctorants), des collectivités locales par l’intermédiaire des écoles et des professionnels du bâtiment au travers de formations.
Le projet fournira également des données scientifiques pour soutenir l’élaboration de normes en France et Belgique, notamment par la mise au point d’un dispositif de surveillance basé sur des capteurs performants développés dans le cadre du projet et/ou choisis dans le commerce.
Le consortium développera un système complet de traitement de l’air intérieur qui sera validé sur le plan toxicologique. En parallèle, un procédé de traitement pour les émissions des polluants issus de la combustion de la biomasse (bois) sera développé avec nos partenaires industriels transfrontaliers. 
Un des points forts du projet consiste en la réalisation d'évaluations technico-économiques des procédés développés en parallèle d’analyses de cycles de vie. Ces éléments sont indispensables aux partenaires industriels transfrontaliers pour déterminer l'applicabilité des procédés développés.
Les bénéficiaires seront donc directement d'une part le grand public pour lequel une réduction de l'impact des polluants sur la santé est attendue, et d'autre part les entreprises, PME et TPE des régions transfrontalières qui seront fortement intéressées par les procédés innovants développés.
Ce projet passera par une coopération interrégionale forte. En effet, les compétences nécessaires pour mener à bien ce projet se trouvent dans les trois régions transfrontalières. Il faut souligner que notre coopération transfrontalière basée sur la complémentarité de nos compétences a démontré son efficacité dans l’élaboration de procédés de traitement par couplage de technologies (Interreg V DepollutAir) mais aussi par la contribution de plusieurs partenaires issus d’autres projets soutenus par le programme Interreg V : TEXACOV et Et'Air.</t>
  </si>
  <si>
    <t>Université de Littoral Côte d'Opale</t>
  </si>
  <si>
    <t>UNamur</t>
  </si>
  <si>
    <t>Université de Namur asbl</t>
  </si>
  <si>
    <t>CEREMA</t>
  </si>
  <si>
    <t>Centre d'études et d'expertise sur les risques, la mobilité et l'aménagement</t>
  </si>
  <si>
    <t>0100186</t>
  </si>
  <si>
    <t>OBIWAN</t>
  </si>
  <si>
    <t>OBIWAN vise à convertir les flux de déchets organiques en produits chimiques avancés et en carburants aéronautiques durables. Après une digestion anaérobie initiale pour la production de biogaz, un mélange de CH4 et de CO2, la conversion chimique ultérieure permettra d'exploiter le CO2 dans les produits finaux. Le carbone excédentaire est ensuite capturé sous forme de carbone solide avec des applications, par exemple, dans l'épuration des gaz et les pneus. De cette manière, OBIWAN produira une technologie permettant d'atténuer le changement climatique, non seulement en évitant les émissions de gaz à effet de serre, mais aussi en transformant ces gaz en produits de valeur.
Les priorités clés de la vision stratégique du programme Interreg abordées par OBIWAN sont l'économie circulaire, le développement de technologies innovantes soutenant l'adaptation au changement climatique, la réduction de tous les types de pollution des sols, de l'air et de l'eau et le recyclage des déchets. L'ensemble de la chaîne de valeur ainsi que ses différentes parties créées dans le cadre d'OBIWAN auront un impact sur les entreprises de collecte et de gestion des déchets. Les entreprises du secteur de l'énergie et les aéroports seront également concernés. Les entreprises concernées se situent au niveau des multinationales et des PME. Les agriculteurs, en particulier, seront en mesure d'appliquer la technologie développée et de réduire leurs émissions (par exemple, l'azote).
Si le Green Deal européen et le programme "Fit for 55" visent à réduire les émissions de gaz à effet de serre de 55 %, cela ne signifie pas que tous les produits à base de carbone seront progressivement éliminés. Par exemple, les carburants durables pour l'aviation devraient jouer un rôle majeur dans un avenir européen durable, en particulier si le carbone nécessaire à leur production peut être obtenu dans la région (Europe) plutôt que dans des lieux éloignés et souvent politiquement moins stables, comme c'est le cas pour les ressources fossiles.
Les déchets organiques liés à l'activité humaine et, par conséquent, largement disponibles dans les zones densément peuplées telles que les régions impliquées dans le programme (Flandre, Wallonie et Hauts-de-France), sont convertis par digestion anaérobie (DA) en biogaz, un mélange de CH4 (biométhane) et de CO2 (dioxyde de carbone biologique). Bien qu'actuellement le biogaz soit principalement utilisé pour son pouvoir calorifique, il présente un potentiel élevé pour la production de produits chimiques/carburants en convertissant le méthane en hydrogène (H2) et en carbone solide par pyrolyse, puis en hydrogénant le dioxyde de carbone en méthanol, c'est-à-dire un précurseur de carburant aviation durable, en utilisant le H2 obtenu. Les compétences nécessaires pour atteindre les objectifs d'OBIWAN sont présentes chez les partenaires situés dans les régions concernées : Hauts-de-France (production de biogaz, catalyse), Flandre (ingénierie des réactions chimiques/catalytiques, conception de réacteurs et de procédés) et Wallonie (traitement des gaz, séparation et analyse des gaz). La nécessité de l'approche transfrontalière du projet se présente donc à la fois en raison des enjeux et des opportunités pour la région (disponibilité des flux de déchets organiques et impact à générer avec les produits finaux envisagés) et en raison du partenariat transfrontalier unique.
Deux innovations majeures sont visées par le projet :
1) La conversion du biogaz en produits chimiques/carburants nécessite idéalement une composition de biogaz de 60% CH4 et 40% CO2 avec un minimum d'impuretés. Compte tenu de la variance des types de substrats et de leurs changements saisonniers, c'est un défi majeur, même à l'échelle du laboratoire, de produire du biogaz avec une composition stable. C'est pourquoi les mesures expérimentales seront complétées par le développement d'un outil numérique innovant permettant de simuler le processus et d'assurer un contrôle pertinent des réacteurs afin de garantir une production de biogaz stable en termes de taux de production et de composition du gaz. 
2) La décomposition catalytique du méthane en carbone solide avec un gaz riche en H2 comme produit secondaire gagne récemment en popularité pour la production d'hydrogène dit "turquoise" de haute qualité. Cependant, cela se fait généralement au détriment des propriétés du carbone solide. Dans le cadre d'OBIWAN, l'objectif est de faire passer le processus axé sur l'hydrogène de l'échelle du laboratoire à celle de l'industrie. La preuve de concept sera démontrée dans un réacteur à lit fluidisé électrothermique (ETFB) original.
D'autres innovations importantes seront apportées en ce qui concerne la purification/séparation du biogaz ainsi que l'hydrogénation du CO2 en méthanol.</t>
  </si>
  <si>
    <t>UTC</t>
  </si>
  <si>
    <t>Université de technologie de Compiègne</t>
  </si>
  <si>
    <t>0100188</t>
  </si>
  <si>
    <t>CARE +</t>
  </si>
  <si>
    <t xml:space="preserve">Le projet nommé Coopération Transfrontalière pour des Actions pour la Ressource en Eau (CARE+) vise à améliorer la qualité de l’eau des cours d’eau à enjeux situés dans le bassin hydrographique international de l’Escaut, plus précisément sur les bassins versants transfrontaliers de la Lys et de l’Yser. Ces cours d’eau sont actuellement concernés par de multiples pollutions, parmi lesquelles celles issues de l’activité agricole intensive. Les produits phytosanitaires et les nutriments régulièrement utilisés par les agriculteurs du territoire impactent fortement la qualité des cours d’eau, tout comme les pratiques véhiculant des matières en suspension, notamment lors de fortes pluies. Ces pollutions mettent en danger les usages existants de la ressource, tels que l’alimentation en eau potable ou l’irrigation. Le projet CARE+ se concentrera sur ces problématiques agricoles.  
Plusieurs sites pilotes, répartis de part et d’autre de la frontière franco-flamandes feront l’objet des actions prévues dans le projet (Pas-de-Calais et Province de Flandre Occidentale). Certains sites pilotes ont déjà fait l’objet d’un diagnostic et de la mise en place de mesures tandis que d’autres sites se lancent tout juste dans cette démarche de préservation de la ressource. Des méthodes, protocoles et outils seront établis conjointement par l’ensemble des partenaires pour les mettre en application sur les sites pilotes. 
Le travail portera sur : 
- La priorisation des secteurs véhiculant le plus de pollution sur les sites pilotes, par l’utilisation et la comparaison de différentes modélisations et protocoles ; 
- L'élaboration d’une stratégie permettant de faire adhérer le monde agricole au projet ; 
- Le développement d’un monitoring adapté permettant de faire le constat des pollutions et suivre les effets des actions réalisées ; 
- La synthèse des expériences déjà réalisées, pour la capitalisation et l'intégration des apprentissages à la démarche ; 
- La formation des agriculteurs par des actions collectives intégrant la démonstration de pratiques vertueuses ; 
- L’accompagnement individuel des agriculteurs dans le diagnostic de leur exploitation et, s’ils le souhaitent, l’installation de systèmes de traitement ou l’évolution de leurs pratiques ; 
Des actions de communication seront menées tout au long du projet, notamment à travers le développement d’un dispositif de communication transfrontalier.  
Le chef de file est un opérateur français gérant une prise d’eau potable d’envergure régionale, concernée par la problématique des matières en suspension. Le partenariat est composé d’opérateurs français et flamands aux compétences multiples (recherche, planification, conseil et expertise, technicité, sensibilisation, …) ayant l’expérience des projets Interreg et d’autres projets européens. Un partenaire wallon a intégré le partenariat en tant qu’opérateur associé pour assurer la diffusion et l’application des résultats à une échelle plus large.  </t>
  </si>
  <si>
    <t>SMAEL</t>
  </si>
  <si>
    <t xml:space="preserve">Syndicat Mixte d’Adduction des Eaux de la Lys   </t>
  </si>
  <si>
    <t>SYMSAGEL</t>
  </si>
  <si>
    <t>Syndicat Mixte pour le Schéma d’Aménagement et de Gestion des Eaux de la Lys</t>
  </si>
  <si>
    <t>CA NPDC</t>
  </si>
  <si>
    <t xml:space="preserve">Chambre d’Agriculture du Nord Pas-de-Calais </t>
  </si>
  <si>
    <t xml:space="preserve">Province de Flandre Occidentale </t>
  </si>
  <si>
    <t>INAGRO</t>
  </si>
  <si>
    <t>Inagro asbl</t>
  </si>
  <si>
    <t xml:space="preserve">Vlaamse Instelling voor Technologisch onderzoek  </t>
  </si>
  <si>
    <t>HOGENT</t>
  </si>
  <si>
    <t xml:space="preserve">Hogeschool Gent  </t>
  </si>
  <si>
    <t>VMM</t>
  </si>
  <si>
    <t xml:space="preserve">Vlaamse Milieumaatschappij </t>
  </si>
  <si>
    <t>Arr. Aalst (BE231)</t>
  </si>
  <si>
    <t>0100190</t>
  </si>
  <si>
    <t>Food RADARS</t>
  </si>
  <si>
    <t>En s’inscrivant dans la Priorité 1 – Soutenir les entreprises, la croissance, la relance de l’activité économique via l’innovation et la recherche appliquée – le projet Food RADARS (Reinforcement Actions to Develop Agrofood-ecosystem Resilience and Sustainability) vise à aiguiser la compétitivité des entreprises agroalimentaires belges et françaises, à améliorer ainsi leur positionnement sur une chaîne de valeurs stratégiques à l’échelle régionale comme européenne et à renforcer leur résilience grâce à des expériences pilotes inspirantes, à des actions communes de sensibilisation, de réseautage et d’expertise.
Le projet renforcera l’innovation en décloisonnant les limites géographiques/sectorielles/organisationnelles dans lesquelles les entreprises évoluent. Le but est de rapprocher et faire évoluer dans un modèle d'open innovation les entreprises de tailles/secteurs/territoires différents via le principe de fertilisation croisée (partage de connaissance, ressources, pratiques remarquables).
Il est également important de sensibiliser les entreprises au besoin d’innover via des témoignages de pionniers, des démonstrations de gains potentiels… et de lever avec elles les freins scientifiques, techniques ou réglementaires via un accès à de l’expertise, des équipements, des ateliers thématiques voire des coachings.
Cela, dans l’objectif de développer leur capacité à anticiper et gérer les risques et opportunités (pénuries, inflations, alimentation plus végétale/locale, crise énergétique, décarbonation de l’économie), à explorer de nouvelles solutions durables et à les intégrer rapidement dans leurs produits/processus (concours de l’innovation, formations).
Afin d’assurer le bon déroulement du processus, les partenaires auront pour mission d’informer et d’accompagner les entreprises face aux changements règlementaires (emballages, labels, nutri/écoscores…), en tenant compte des spécificités de chaque région dans un contexte de commerce transfrontalier (séminaires, interconnexion des réseaux). 
Pour renforcer la compétitivité des entreprises, maintenir leur performance et axer leur développement au regard des marchés en constante évolution, divers outils seront partagés pour déceler et répondre aux besoins/faiblesses des entreprises en la matière (stratégie d’innovation, gestion de la qualité, approche des défis énergétiques, gestion de l’eau, durabilité, digitalisation, communication, techniques de vente…).
Parallèlement, des expériences-pilotes collectives seront menées conjointement afin de:
- inciter les entreprises à utiliser plus de matières premières locales et durables en structurant de nouvelles chaînes d'approvisionnement entre agriculteurs et entreprises, Horeca et commerce (de gros);
- guider les entreprises vers des solutions durables et rentables d'emballage, les informer et les accompagner afin qu'elles puissent faire des choix conscients répondant aux attentes sociétales, environnementales et logistiques;
- faciliter la logistique des entreprises en optimisant le transport des fournitures et produits locaux, laquelle est aujourd'hui peu professionnalisée et mutualisée, chronophage et peu rentable pour le producteur.
Enfin, nous développerons la force de vente des TPE/PME, en les outillant et leur apportant de nouvelles compétences (formations au storytelling, TIC, préparation avant salon, suivi de contacts nouveaux clients...) et en les aidant à gagner de nouveaux marchés transfrontaliers, en mettant en relation les entreprises agroalimentaires locales et les acheteurs professionnels (épiceries, restauration, distributeurs…) des différentes zones, en capitalisant sur les réalisations d’autres projets déjà entrepris par les partenaires: foires et salons professionnels, visites inspirantes… et en les orientant vers les outils de communication pertinents pour promouvoir leurs efforts en termes de durabilité auprès de leur public.
Food RADARS a pour spécificité de toucher, via chacun de ses modules, l'ensemble du secteur visé, de l'agriculteur en cours de diversification à la grande industrie alimentaire. Ce décloisonnement constitue un réel atout pour faire émerger des pratiques et solutions innovantes et durables.
Le partenariat transfrontalier inédit représente une opportunité pour mutualiser un large panel de compétences complémentaires et outils techniques dispersés sur les trois versants, pour étoffer les réseaux d'expertise de part et d'autre de la frontière, pour s'inspirer à plus grande échelle et pour capitaliser une grande variété de cas et solutions, au bénéfice de toutes les entreprises du territoire.  
En raison du caractère stratégique du projet pour la région transfrontalière, le projet Food RADARS tient à inscrire son action dans le portefeuille "CrossS3" de manière à bénéficier de la plus-value du portefeuille: valorisation des résultats, coordination des actions de communication, animation intersectorielle.</t>
  </si>
  <si>
    <t>HD Gestion</t>
  </si>
  <si>
    <t>HD Gestion asbl</t>
  </si>
  <si>
    <t>CCILB</t>
  </si>
  <si>
    <t>Chambre de commerce et d’Industrie du Luxembourg belge</t>
  </si>
  <si>
    <t>Wagralim</t>
  </si>
  <si>
    <t>Wagralim asbl</t>
  </si>
  <si>
    <t>POM</t>
  </si>
  <si>
    <t>Provinciale Ontwikkelingsmaatschappij West-Vlaanderen</t>
  </si>
  <si>
    <t>Inagro provinciaal extern verzelfstandigd agentschap in privaatrechtelijke vorm vzw</t>
  </si>
  <si>
    <t>Flanders’ FOOD</t>
  </si>
  <si>
    <t>CCI Ardennes</t>
  </si>
  <si>
    <t>Chambre de commerce et d’Industrie des Ardennes</t>
  </si>
  <si>
    <t xml:space="preserve">Chambre d’Agriculture Nord-Pas de Calais </t>
  </si>
  <si>
    <t>0100192</t>
  </si>
  <si>
    <t>VALCELMAT</t>
  </si>
  <si>
    <t>VALCELMAT vise via l’innovation et la recherche appliquée à soutenir les entreprises, la croissance et la relance de l’activité économique. Ce projet est en adéquation avec les demandes des consommateurs et par conséquent des acteurs économiques. L'objectif principal est de concevoir à l'échelle pilote de nouveaux matériaux qui pourront alors être de nouveaux modes de packaging, textiles et matériaux composites plus écoresponsables. Cette philosophie s'accompagnant bien évidemment d'une démarche non seulement écoresponsable mais également sociétale.
Du point de vue scientifique, le projet VALCELMAT vise à valoriser la cellulose, l'un des polysaccharides le plus abondant et renouvelable sur la planète dans de nouvelles applications comme les emballages, les textiles et les additifs pour les bioplastiques et les biocomposites au sens large. La cellulose, extraite facilement et à moindre cout de la biomasse végétale,  sera modifiée de façon écoresponsable par des procédés de chimie durable ou par voie enzymatique, pour lui conférer de nouvelles fonctionnalités (barrière aux micro-organismes, barrière aux gaz, résistance à l'humidité et au feu) tout en conservant ses propriétés intrinsèques (absence de toxicité et biodégradation). Les modifications seront effectuées via des procédés innovants, respectueux de l’environnement, en batch et continus par extrusion réactive notamment avec toujours la notion d'extrapolation d'échelle pour des applications de marché. Les bénéficiaires après ce projet seront des entités du monde papetier, textile et plastique, donc des champs d'applications diversifiés ce qui laisse entrevoir des développements économiques pour les territoires du fait de la présence de ce type d'industries dans la zone d'impact de VALCELMAT.
Notre approche demande des interconnexions de différentes compétences tant humaines que matérielles. Pour mener à terme ce projet, nous avons donc mis en place un consortium de partenaires académiques, industriels ou institutionnels répartis géographiquement sur l'ensemble de la zone d'impact du programme. L'historique de certains partenaires ayant déjà collaboré entre eux a été un plus pour développer notre consortium. Ainsi nous nous retrouvons au final avec des entités qui se "connaissent". De plus, certains partenaires tels que par exemple UArtois et MaNo ont déjà collaboré dans un programme INTERREG FWF achevé en 2019. UGent et MaNo ont également collaboré dans le cadre d'un projet financé par INTERREG FWVl, qui s'est achevé en 2022.
L'aspect innovant de notre projet VALCELMAT par les différents matériaux visés par introduction ou enduction de composés biosourcés modifiés est un plus. En effet, ici plusieurs marchés sont ciblés et nous ne souhaitons pas concevoir un produit pour un domaine et un seul, mais concevoir des composés analogues/homologues pour ainsi viser plusieurs applications. Le coté applicatif de notre projet est un élément essentiel, et nous gardons constamment à l'esprit la possibilité et l'obligation de pouvoir produire à plus grande échelle.</t>
  </si>
  <si>
    <t>MATERIA NOVA</t>
  </si>
  <si>
    <t>HOGent</t>
  </si>
  <si>
    <t>Hogeschool Gent</t>
  </si>
  <si>
    <t>UPJV</t>
  </si>
  <si>
    <t>Université de Picardie Jules Verne</t>
  </si>
  <si>
    <t>0100198</t>
  </si>
  <si>
    <t>Inside 3D</t>
  </si>
  <si>
    <t>L’objectif général du projet INSIDE 3D est de démontrer la faisabilité de l’internalisation intra-hospitalière des technologies d’impression 3D (I3D) pour la fabrication de modèles pédagogiques, de dispositifs médicaux (DM) et de médicaments dans le cadre d’une médecine personnalisée. Ce projet permettra de mieux définir la place de l’I3D dans l’écosystème de la santé pour améliorer la prise en charge des patients et mieux informer les professionnels de la santé des possibilités d’usage de l’I3D pour une médecine personnalisée. 
Le projet sera basé autour de 7 modules de travail, dont 3 apporteront des mises en situations technologiques (cas d’études), 1 concernera l’évaluation socio-économique et 1 répondra à des points technico-réglementaires. Un module de gestion puis un dernier module spécifique à la communication permettra de faire diffuser les résultats de ce projet à des professionnels de la santé et des unités de formations en santé, mais aussi au grand public.
1) Le module "impression de modèles pédagogiques", permettra de développer un programme pédagogique transfrontalier pour les praticiens en développant des modèles biomimétiques imprimés en 3D. Il permettra de développer des modèles réalistes de démonstration pour mieux informer les patients et le grand public de gestes médico-techniques. Il s’attardera enfin à mettre en place et diffuser un catalogue transfrontalier de modèles pédagogiques imprimables.
2) Le module "impression de dispositif médicaux", permettra de mettre en place une stratégie transfrontalière d’internalisation de l’I3D de DM implantables en titane ou céramique au travers de l’impression de matériel d’ostéosynthèse et de prothèse articulaire, ainsi que de prothèse dentaire. Pour cela, nous baserons notre approche sur l’utilisation d’une technologie internalisable au sein des hôpitaux.
3) Le module impression de médicaments développera des formes galéniques orales pédiatriques &amp; gériatriques à libération contrôlée à l’aide de l’I3D, pour améliorer l'observance des patients multimorbides avec des régimes pharmaceutiques complexes et à combler un manque de formes posologiques adaptées. Il créera également une base de données pour l’I3D de médicaments, permettant aux pharmaciens hospitaliers de choisir le polymère idéal et les paramètres optimaux pour des formulations personnalisées selon les besoins des patients.
4) Le module "aspect socio-économique", cartographiera les acteurs engagés dans l'I3D à des fins médicales sur le territoire de l’INTERREG puis analysera l’écosystème par les interrelations observées en ligne. Il veillera à identifier et lever les freins à la diffusion dans les territoires. Il permettra de produire des recommandations sur le modèle économique d’une stratégie d’I3D intra-hospitalière et la gestion de la propriété intellectuelle.
5) Le module "aspects réglementaires", visera à élaborer l’ensemble des procédures de mise en conformité normative pour l’I3D dans les hôpitaux transfrontaliers en constituant un groupe d’experts Franco-Belge. Il produira des recommandations techniques, réglementaires et cliniques aux cas tests préalablement cités et sur des cas de projets d’I3D pré identifiés. A partir d’un profilage des cas d’études, des guidelines pour faciliter l’application de la démarche d’I3D à l’hôpital  seront créées.
Un total de 11 partenaires transfrontaliers participera au projet. En effet, l’université de Lille a mis en place une vaste plateforme d’I3D permettant de fournir des ressources adaptées dans ce projet, Centrale Lille et le CNRS ont développé un procédé d’I3D capable d’être internalisé, le BCRC dispose d’une expertise dans la réalisation de céramiques par I3D et l’Université de Mons a déjà travaillé activement sur la mise en place de nouvelles méthodes pour l’I3D. Enfin, l’Université de Vives elle a déjà utilisé activement l’I3D SLM dans le cadre d’activité en santé et pourrait ainsi produire de dispositifs médicaux tels qu’ils sont faits aujourd’hui dans le monde de la santé. Le CHU de Lille apportera l’expertise de clinicien-chercheurs et de pharmaciens règlementaires nécessaire à ces développements en santé. L’université de Gand, UZ Gand apporteront une expertise dans chacun des modules, sur les versant pédagogiques, cliniques et pharmaceutiques tandis que Certech aura un rôle central sur le versant phramacologique.
Grace à cette démarche de développement transfrontalier en France et en Belgique, INSIDE 3D ambitionne à l’issue de ce programme d’apporter une réponse à la faisabilité de l’internalisation de l’I3D dans les hôpitaux, et de poursuivre des réseaux de développement en I3D en santé dans les domaines de la pédagogie médicale, du développement de dispositifs médicaux et de médicaments, et dans le développements d’outils réglementaires nécessaires au développement intra-hospitalier de ces technologies. Ce projet se base sur des outils innovants, pour certains développés dans le programme INTERREG précédent.</t>
  </si>
  <si>
    <t>CHU de Lille</t>
  </si>
  <si>
    <t>Centre hospitalier universitaire de Lille</t>
  </si>
  <si>
    <t>Umons</t>
  </si>
  <si>
    <t>Groupement d'intérêt économique Eurasanté</t>
  </si>
  <si>
    <t>UZGent</t>
  </si>
  <si>
    <t>VIVES Zuid</t>
  </si>
  <si>
    <t>Katholieke Hogeschool VIVES Zuid</t>
  </si>
  <si>
    <t>CRIBC (BCRC)</t>
  </si>
  <si>
    <t>Belgian Ceramic Research Centre</t>
  </si>
  <si>
    <t>0100200</t>
  </si>
  <si>
    <t>TOURISM LAB II</t>
  </si>
  <si>
    <t>L’expérience du projet Tourism Lab I et les conséquences de la crise sanitaire mondiale ont démontré que la transformation vers le tourisme de demain et l’inscription d’un territoire transfrontalier dans un processus d’innovation prend du temps. Qu’il est nécessaire d’accompagner le secteur touristique vers plus de résilience et vers de nouvelles formes d’activités, plus adaptées, plus attractives, plus connectées, plus visibles, plus mémorables aussi. La formation doit être continue pour appréhender tous ces changements et les investissements doivent répondre aux attentes des nouveaux touristes afin de rester attractif tout en positionnant le territoire transfrontalier sur l’échelle de l’innovation.
L’amélioration de la performance de l'économie touristique passe par la création d’un tourisme personnalisé, avec la professionnalisation des opérateurs et la création de nouveaux produits expérientiels et innovants adaptés aux nouveaux standards. Pour cela, le projet vise le développement du laboratoire d’expérimentations et d’innovations touristiques articulé autour de 3 modules de travail et plusieurs actions.
Tout d’abord, la mobilisation et la professionnalisation des acteurs touristiques au sein d’un laboratoire transfrontalier d’intelligence collective. 
-	23 sessions d’ateliers ou workshops transfrontaliers seront organisés afin de toucher 230 participants (23 ateliers x 10 participants) sur le territoire transfrontalier.
-	40 coachings individuels permettront d’accompagner des opérateurs touristiques jusqu’au développement de leur offre.
-	3 éductours et voyages d’études permettront d’alimenter les réflexions des partenaires.
-	14 managers de l’innovation désignés parmi les partenaires accompagneront, respectivement selon le projet et le versant concerné et selon le cas avec un expert missionné, les opérateurs dans la réflexion et le développement de leurs offres.
Ensuite, la création de produits touristiques expérientiels innovants.
-	40 expériences territoriales et locales seront développées autour des 5 axes transfrontaliers définis par les partenaires.
-	30 sites touristiques et culturels seront soutenus pas une réalisation concrète.
-	5 Routes touristiques transfrontalières seront concrétisées autour de ces expériences digitales, immersives, natures, ludiques et artistiques. 
Enfin, la communication transfrontalière des nouvelles expériences
-	Une communication vers les professionnels du tourisme avec le développement et l’alimentation de la plateforme collaborative tourismlab.eu (veille, benchmark, partage d’expertises et d’expériences) et des outils et des actions spécifiques (événements, invitations, guide de l’opérateur, cahier de tendances…)
-	Une communication vers le grand public avec la promotion des nouvelles expériences touristiques développées à travers des actions avec les offices du tourisme et des publications web et print.
La finalité est surtout d'offrir de meilleures expériences touristiques, notamment dans des sites patrimoniaux qui, actuellement ne sont pas ou peu accessibles au grand public. De plus, Tourism Lab vise à améliorer la satisfaction des visiteurs dans les sites touristiques et culturels du territoire transfrontalier ainsi qu’une augmentation de la fréquentation touristique.
Le projet répond de manière transfrontalière à une lacune identifiée de part et d'autre de la frontière en matière d'innovation tourisme, de création d'expériences, de professionnalisation des opérateurs touristiques et d'adhésion des acteurs du tourisme à un territoire.
Il visera à mutualiser les expertises des partenaires, à atteindre une masse critique suffisante pour un terrain d'expérimentation significatif multiculturel au sein des marchés cibles, à créer une dynamique transfrontalière par la mise en réseau et la transition des opérateurs touristiques vers l'économie de l'expérience sur des thématiques transfrontalières.</t>
  </si>
  <si>
    <t>AGENCE DE DEVELOPPEMENT TERRITORIAL IDETA</t>
  </si>
  <si>
    <t>MT Wapi</t>
  </si>
  <si>
    <t>Maison du Tourisme de la Wallonie picarde</t>
  </si>
  <si>
    <t>Westtoer apb</t>
  </si>
  <si>
    <t>Westtoer Autonoom Provinciebedrijf</t>
  </si>
  <si>
    <t>Conseil départemental du Nord</t>
  </si>
  <si>
    <t>PC Tourisme</t>
  </si>
  <si>
    <t>Agence de Développement et de Réservation Touristique du Pas-de-Calais</t>
  </si>
  <si>
    <t>0100202</t>
  </si>
  <si>
    <t>SKILLS4.0</t>
  </si>
  <si>
    <t>L'industrie est un moteur important de l'économie dans la région frontalière. Elle garantit de nombreux emplois et a beaucoup investi dans les applications durables et numériques ces dernières années. Pourtant, les entreprises ont de plus en plus de mal à pourvoir leurs postes vacants. Les profils techniques, en particulier, sont rares. La raison en est que trop peu de jeunes et d'adultes optent pour une (ré)éducation technique. Cela s'explique en partie par l'image des métiers et des formations techniques. Cependant, l'essor de l'industrie 4.0 offre de nombreuses opportunités pour des emplois plus faciles à occuper, mais implique également que les emplois évoluent et que de nouvelles connaissances et compétences sont donc nécessaires.
Pour soutenir les entreprises dans leur recherche de talents techniques, SKILLS4.0 se concentre sur les objectifs suivants :
1. informer et sensibiliser les jeunes et les adultes sur les opportunités de l'I4.0 et montrer comment l'I4.0 va changer les emplois. À cette fin, nous développerons un atelier éducatif et construirons un démonstrateur mobile avec des technologies I4.0 ;
2. renforcer l'offre de formation existante pour les professions techniques afin qu'elle réponde mieux aux besoins (futurs) de l'industrie. Nous allons cartographier ces besoins en compétences et développer de nouveaux contenus et outils de formation basés sur ces besoins. En outre, nous sommes fortement engagés dans le partage des connaissances et la coopération entre les différents organismes de formation dans la région frontalière. De cette manière, nous voulons aussi valoriser autant que possible l'expertise et l'équipement existants ;
3. renforcer les compétences non techniques des demandeurs d'emploi. En effet, outre les compétences techniques, les compétences non techniques deviennent de plus en plus importantes. Nous déterminons lesquelles sont cruciales dans le contexte de l'I4.0 et examinons si des technologies d'apprentissage innovantes telles que la RV peuvent contribuer à enseigner ces compétences non techniques .</t>
  </si>
  <si>
    <t>POM WVL</t>
  </si>
  <si>
    <t>Sirris, het collectief centrum van de technologische industrie</t>
  </si>
  <si>
    <t>Syntra West</t>
  </si>
  <si>
    <t>Syntra West vzw</t>
  </si>
  <si>
    <t>MIRAS</t>
  </si>
  <si>
    <t>cvo MIRAS</t>
  </si>
  <si>
    <t>VDAB</t>
  </si>
  <si>
    <t>Vlaamse Dienst voor Arbeidsbemiddeling en Beroepsopleiding</t>
  </si>
  <si>
    <t>MEEF SHS</t>
  </si>
  <si>
    <t>Maison pour l’Entreprise l’Emploi et la Formation Santerre Haute Somme</t>
  </si>
  <si>
    <t>Sud Concept</t>
  </si>
  <si>
    <t>Sud Concept Hauts de France</t>
  </si>
  <si>
    <t>Corse (FRM0)</t>
  </si>
  <si>
    <t>Haute-Corse (FRM02)</t>
  </si>
  <si>
    <t>EEDK</t>
  </si>
  <si>
    <t>Entreprendre Ensemble Dunkerque</t>
  </si>
  <si>
    <t>Syntra MVL</t>
  </si>
  <si>
    <t>Syntra Midden-Vlaanderen vzw</t>
  </si>
  <si>
    <t>Arr. Sint-Niklaas (BE236)</t>
  </si>
  <si>
    <t>0100206</t>
  </si>
  <si>
    <t>Cap biodiversité</t>
  </si>
  <si>
    <t>L’objectif du projet Cap biodiversité est d’améliorer la connaissance de la biodiversité locale à l’échelle d’un territoire transfrontalier, celui du Parc naturel européen Plaines Scarpe-Escaut (PnEPSE). Le but étant de mettre en place des actions et des aménagements favorables à la préservation du patrimoine naturel emblématique de cet espace fait de milieux humides, de boisements qui existent indépendamment de la frontière. 
Or la limite administrative entrave le partage des données et la bonne coordination entre gestionnaires de milieux naturels (volet technique et institutionnel). De même qu’il est difficile d’agir en faveur de la biodiversité quand on ne sait pas en quoi la faune et la flore locales sont essentielles à une bonne qualité de vie (volet technique et participatif). 
C’est pourquoi, Cap biodiversité interviendra sur les deux volets. En associant d’une part un large public aux inventaires et actions de connaissance. Ce projet constitue une opportunité pour montrer comment il est possible de mener des actions simples, à l’échelle individuelle ou communale ayant un réel impact sur la biodiversité. En proposant de mobiliser, d’autre part, un réseau d’experts œuvrant à l’échelle régionale pour la diffusion des connaissances. Cette dynamique partenariale transfrontalière engagée avec les associations naturalistes et organismes techniques et institutionnels facilitera la mutualisation des données, des compétences pour une action cohérente et efficace sur les milieux naturels.
Le nom du projet n’est donc pas un hasard : Cap Biodiversité car il faut d’abord Connaître pour Aimer et s’approprier les enjeux autour de la biodiversité, pour finalement mieux la Protéger. Ces ingrédients permettront d’atteindre collectivement en transfrontalier l’objectif de maintien de la biodiversité.
En parallèle et en complément de ces réalisations, des activités de sensibilisation et de mobilisation des citoyens et élus seront organisées sur toute la période du projet, dans le but de mettre en valeur la biodiversité locale, valoriser les données récoltées au cours du projet, d’informer sur les associations naturalistes et d’engager davantage de citoyens à rejoindre les actions du projet. Sont prévus dans le cadre du projet :
-	Au moins 115 sites aménagés  
-	2 événements grand public pour célébrer la biodiversité 
-	Au moins 6 outils de promotion et sensibilisation à la biodiversité locale 
-	Au moins 32 inventaires sur la durée du projet 
-	Des sorties naturalistes grand public 
-	1 portail en ligne permettant de visualiser une information naturaliste à l’échelle du territoire transfrontalier, élaborée depuis les flux de données provenant des bases de données naturalistes les plus communément utilisées sur le territoire et intégrant les données collectées dans le cadre du projet
Il existe de part et d’autre de la frontière des expériences, des compétences et des savoir-faire naturalistes très diversifiés mais qui ne sont pas capitalisés et valorisés faute de projets dédiés et structurés à l’échelle transfrontalière. La frontière administrative qui existe actuellement génère des modes de gestion différenciés. Le projet Cap biodiversité doit ainsi permettre de fédérer l’expertise et capitaliser les connaissances de part et d’autre de la frontière pour permettre une gestion coordonnée des ressources naturelles.
Il s’agit avec ce projet d’avoir une approche innovante car plus systémique priorisant des actions qui induisent l’adhésion des élus et de groupes d’habitants et ainsi une gestion plus intégrée de la biodiversité dans les politiques communales. Cap biodiversité répond à un triple objectif : 
-	Sensibiliser les habitants et autorités publiques aux richesses de la biodiversité locale et leur donner les outils pour observer et mieux protéger la faune et flore locale (création d’un circuit ludique sur la biodiversité en transfrontalier et d’un projet pédagogique « la nature ne connaît pas de frontière ») ; 
-	Renforcer l’information naturaliste et sa diffusion entre structures françaises et belges (développement d’un portail pour visualiser les données françaises et belges) ; 
-	Harmoniser les actions de préservation de la biodiversité sur le territoire du PnEPSE (renforcement de la trame grise du territoire).</t>
  </si>
  <si>
    <t>PNRSE</t>
  </si>
  <si>
    <t>Syndicat mixte de gestion du Parc naturel régional Scarpe-Escaut</t>
  </si>
  <si>
    <t>PNPE</t>
  </si>
  <si>
    <t>Parc naturel des Plaines de l'Escaut</t>
  </si>
  <si>
    <t>GON</t>
  </si>
  <si>
    <t>Groupement Ornithologique du Nord</t>
  </si>
  <si>
    <t>CNB</t>
  </si>
  <si>
    <t>Cercle des Naturalistes de Belgique</t>
  </si>
  <si>
    <t>0100208</t>
  </si>
  <si>
    <t>VideoMap</t>
  </si>
  <si>
    <t>Le videomapping peut être défini comme une forme audiovisuelle émergente du champ des images numériques et des industries créatives. Il consiste à projeter des images sur diverses surfaces, souvent des façades de monument(mais pas que !), pour dérouler le fil narratif d’un récit afin de faire la promotion d’un lieu. Ce média propose une expérience sensorielle, cognitive et émotionnelle au cours de laquelle chacun peut trouver du sens.
Les territoires sont en concurrence directe à une échelle internationale. Ils doivent se réinventer et se démarquer afin d’assurer leur attractivité, source de croissance et de création d’emplois. Le videomapping est un élément de différenciation puissant pour leur permettre d’atteindre ces objectifs.
Le projet vise la création d’un écosystème unique, à l’échelle européenne, mêlant les aspects formation, rencontres professionnelles, production et organisation d’événements autour du videomapping. 
Une action coordonnée permet à la zone de coopération ciblée de peser face aux régions du Grand-Paris et de Bruxelles-Capitale, de profiter des expériences spécifiques de chacun et d’agir sur un territoire propice au développement d’un écosystème viable.
Pour mener à bien ce projet, différents opérateurs partenaires s'associent :
&gt; La Wallonie picarde : IDETA, Maison du Tourisme Wapi, Ee-Campus
&gt; Bassin montois : Maison du Tourisme de Mons, Mons 2025
&gt; Hauts-de-France : Rencontres Audiovisuelles et Plaine Images
En parallèle des aspects de gouvernance et de communication, 
après une période de mise en place des outils,
le projet s’attèle dans un module de travail, à structurer la filière. 
&gt; Des ateliers participatifs sont donnés à un public de citoyens non aguerris(10par an pendant 3ans). Ils aboutiront à la production d’un mapping de +-2 minutes.
&gt; Des interventions dans les écoles permettront de déceler les futurs talents ou de faire naitre des vocations(10 interventions dans 10écoles des3 territoires pendant 3 ans).
&gt; Des workshops rassembleront en un seul lieu des étudiants des3versants pour une formation donnant accès à un open badge. Six workshops seront organisés et accueilleront chacun une trentaine d’étudiants.
&gt; Des résidences transfrontalières de création seront mises en place. Des équipes franco-belges travailleront ensemble à la production de mappings monumentaux. Ces dernières se tiendront tous les6mois pendant 3ans, en alternance sur les différents versants.
Le projet se concentre parallèlement sur l’attractivité touristique du territoire transfrontalier. 
&gt; Au travers d’installations (semi)pérennes, une nouvelle facette du mapping est dévoilée et permet la mise en valeur de lieux touristiques ou patrimoniaux, 7au total répartis entre la Belgique et la France.
&gt; Des festivals de mappings permettront à des productions plus monumentales de prendre place chaque année non seulement dans les 4villes principales (Lille, Amiens, Mons, Tournai) mais aussi dans 6villes périphériques, rendant la culture encore plus accessible que ne peut le faire le videomapping via des festivals en plein air, ouverts à tous et gratuits. Ces festivals seront l’occasion de projeter les productions élaborés en ateliers par les citoyens, les étudiants et les professionnels.
&gt; Des rencontres entre acteurs transfrontaliers du secteur touristique (au sens large) ouvriront le champ des possibles en assistant une fois par an (pendant 3ans) à la présentation de pistes encore méconnues, ou à tout le moins sous-estimées, de l’utilisation du mapping (horeca, retail, entreprises, …).
Par cette double approche ciblant l’offre et la demande (commande publique et professionnels en mesure d’y répondre) , le projet agit sur l’ensemble de la chaîne pour permettre d’atteindre l’objectif spécifique du programme visant un renforcement du rôle de la culture et du tourisme durable dans le développement économique, l’inclusion sociale et l’innovation sociale.
&gt; accompagnement au changement et résilience du secteur du tourisme
&gt; valorisation du patrimoine et identité touristique commune à l’échelle du territoire
&gt; attractivité de la zone de coopération grâce à l’économie créative
Cette expérience permettra de produire des rendus qui pourront être diffusés au-delà du territoire d’action et perdurer au-delà de la durée du programme INTERREGVI :
&gt; production de vidéos illustrant des concepts et utilisations du videomapping
&gt; production de vidéos type after movie retraçant le potentiel de retombées économiques des événements (public nombreux, consommation locale,…)
&gt; production de support de formation par compétences, pérennisation de l’open badge via une collaboration prolongée
&gt; rédaction d’un guide d’inspiration pouvant servir de fil conducteur à l’organisation de futurs événements de mapping
Dans ce projet, chaque partenaire dispose d’une relation différente au mapping. Jouant sur des registres complémentaires, leur partenariat tend à renforcer le tourisme sur le territoire transfrontalier.</t>
  </si>
  <si>
    <t>Rencontres AV</t>
  </si>
  <si>
    <t>Rencontres Audiovisuelles</t>
  </si>
  <si>
    <t>Plaine Images</t>
  </si>
  <si>
    <t>Plaine Images /Ville Renouvelée</t>
  </si>
  <si>
    <t>FUP Mons 2025</t>
  </si>
  <si>
    <t>Fondation Mons 2025</t>
  </si>
  <si>
    <t>Maison du Tourisme de Wallonie picarde</t>
  </si>
  <si>
    <t>0100210</t>
  </si>
  <si>
    <t>Clim@YserAa</t>
  </si>
  <si>
    <t>Depuis de nombreuses années, il existe une coopération amicale entre les 2 parcs naturels régionaux situés de part et d'autre de la frontière:  het Regionaal Landschap Westhoek (anciennement IJzer en Polders) et le Parc naturel régional des Caps et Marais d'Opale. Ce qui les lie, outre une approche paysagère et des méthodes de travail similaires auprès des groupes cibles spécifiques, c'est d’être tous deux reconnus comme zones RAMSAR, l’un pour la vallée de l'IJzer et l’autre pour le Marais Audomarois. Ces deux zones, adjacentes mais géosociologiquement très différentes, sont naturellement reliées par le cours de l'Yser, qui prend sa source dans l'Audomarois près de Buysscheure et se jette à la Mer du Nord à Nieuwpoort, créant ainsi une remarquable zone humide commune au Westhoek transfrontalier.
Avec l’appui stratégique et technique de la Communauté d'Agglomération du Pays de Saint-Omer, la Communauté de communes des Hauts de Flandre, la Province de Flandre Occidentale, le Département du Nord, Natuurpunt Beheer et le CAUE du Nord, les deux Parcs souhaitent renforcer leur coopération historique en travaillant ensemble à la consolidation du corridor écologique le long de l’Yser entre les deux zones. Cette synergie vise à renforcer la conservation de la nature, la biodiversité et les infrastructures vertes pour rendre le territoire plus résilient aux effets de la crise climatique. Elle prépare son attractivité en termes de tourisme de nature et organise sa gouvernance environnementale partagée à l’échelle transfrontalière.
En capitalisant les résultats des projets précédents et les données collectées des deux côtés de la frontière avec l’aide des réseaux naturalistes locaux, les partenaires analysent la connaissance du territoire dans un observatoire des richesses naturelles de l’espace de coopération. Ils matérialisent une carte interactive et évolutive des infrastructures vertes et bleues existantes (2024). En parallèle, ils s’allient pour créer les conditions favorables au développement d'un corridor entre les deux zones Ramsar à l'horizon 2040. Des îlots de biodiversité aménagés de diverses manières (appelés "Pas japonais" par le partenariat), légers ou plus conséquents, améliorent les continuités écologiques, notamment de l'eau et le cas échéant renforcent la beauté des paysages. Il pourra s'agir de mares, de plantations mais aussi de passages à faune. Des pratiques d'entretien alternatives (fauchage avec exportation, entretien de fossés…) favorisant la biodiversité seront également expérimentées. Selon ce qui sera réalisé, la participation conjointe et mixte des citoyens belges et français de l’ensemble du territoire transfrontalier sera sollicitée. L'objectif est de cibler les habitants, les entrepreneurs et les autorités locales sans oublier les agriculteurs avec lesquels nous voulons construire des projets d'avenir.
Rendre ces espaces naturels de proximité accessibles à tous les publics sans les dénaturer est très important dans cette zone autant exceptionnelle que fragile. Il est essentiel de mettre en place un réseau varié et coopératif de points d'accueil des visiteurs de part et d'autre de la frontière, pour réaliser la connexion écologique entre les sites du corridor mais aussi entre leurs visiteurs et les sites visités. Un plan d'accueil transfrontalier devrait donner des orientations sur la répartition spatiale et temporelle des publics pour éviter de concentrer les visiteurs dans des lieux déjà connus et fragilisés. Mais on n’oublie pas les habitants. Car vivre et travailler dans un paysage exceptionnel, un site Ramsar ou une réserve de biosphère est une chance que tout le monde n'a pas. Mais les habitants sont loin de s’en rendre compte. Au travers de journées de découverte, ils apprendront à connaître les enjeux et les qualités de l'espace transfrontalier. Ces initiatives permettent aux habitants, aux politiques et aux acteurs économiques, y compris les industriels, de devenir les ambassadeurs de leur région du point de vue des paysages et de la biodiversité. La collaboration doit permettre de partager les bonnes pratiques. Elle doit également permettre une meilleure compréhension entre les techniciens et les politiques impliqués. 
La reconnexion (écologique et coopérative) du Westhoek et de l'Audomarois, qui partagent une longue histoire, est un objectif à long terme de ce projet. Les partenaires espèrent que Clim@YserAa posera les bases d’un ‘pacte de vallée’ et soutiennent les habitants qui veulent s'impliquer dans ce pacte, y compris les accords nécessaires à une coopération pérenne après ce projet, l'utilisation continue de l'observatoire, la mise à jour constante et régulière de nouvelles réalisations sur la carte interactive et, bien sûr, de nouveaux pas japonais pour réaliser pleinement la connexion entre ces deux régions exceptionnelles d'ici 2040 et transformer le pointillé en trait d’union.</t>
  </si>
  <si>
    <t>PNRCMO</t>
  </si>
  <si>
    <t>Parc Naturel Régional des Caps et Marais d'Opale</t>
  </si>
  <si>
    <t>CAPSO</t>
  </si>
  <si>
    <t>Communauté d'Agglomération du Pays de Saint-Omer</t>
  </si>
  <si>
    <t>CAUE</t>
  </si>
  <si>
    <t>NPB</t>
  </si>
  <si>
    <t>Natuurpunt Beheer vzw, vereniging voor natuur en landschap in Vlaanderen</t>
  </si>
  <si>
    <t>Arr. Mechelen (BE212)</t>
  </si>
  <si>
    <t>0100211</t>
  </si>
  <si>
    <t>SynDigitalPro</t>
  </si>
  <si>
    <t>SynDigitalPro fait référence à la synergie transfrontalière des professionnels de santé en accompagnement de la digitalisation des métiers.
Ce projet propose une réflexion sur l’impact de la digitalisation dans le secteur de la santé, aux progrès attendus et à l’émergence de futurs métiers ou tâches liés aux évolutions technologiques.
L’objectif principal est de répondre de manière commune à la problématique de manque de personnel qualifié de soins, rencontrée par tous les opérateurs du projet, sur les 3 versants, français, wallon et flamand. Ce manquement étant international, il appelle à une solution transfrontalière afin de mutualiser et s’enrichir des politiques déjà existantes, des outils utilisés et des réflexions menées. Seul cet enrichissement de pratiques nationales ou locales en une pratique transfrontalière pourra aboutir à une amélioration des actes du quotidien, un soulagement auprès des travailleurs et un impact sur l’attractivité des études (para)médicales.
Ce projet aborde des prises de position volontairement interpellantes et engageantes vis-à-vis des autorités compétentes en la matière et nécessaires pour les acteurs de terrain. Il combine simultanément une réflexion sur l’avenir du métier de la santé et sur l’optimisation des outils mis à disposition des professionnels de la santé dans le cadre du parcours de la perte d’autonomie.
La première réflexion s'oriente sur l’optimisation de l’apport de la digitalisation dans le secteur de la santé. Pour ce faire, après un état des lieux prenant compte les pratiques et les besoins sur chaque versant, un contenu pédagogique sera pensé et développé, dans une e-boîte à outils, dans le but de répondre aux attentes des professionnels. L’aspect coopération entre professionnels au sein des organisations est mis en exergue en abordant le concept de soins intégrés, qui parmi ses objectifs a d’améliorer le bien-être des professionnels de la santé et du social et l’efficience du système. Un élément important du projet est également la valorisation de l’attractivité des métiers de la santé à travers la création d’un cursus modèle transfrontalier, de formation complémentaire qui allie à la fois les compétences en termes de soins à la personne et les compétences en termes de domotique et de numérique.  Cela devrait également permettre d’accroître le potentiel de mobilité de professionnels sur le territoire d’intérêt. L’organisation de jobs days pourrait permettre d’attirer les étudiants vers la filière (para)médicale en pénurie.
La seconde réflexion est menée à l’attention des professionnels de la prévention en perte d’autonomie. Elle découle de la composition particulière des partenaires du projet qui gèrent au quotidien des personnes en perte d’autonomie. Tous conscients que la prévention doit être développée dans tout parcours de soins, ils analysent les outils existants et proposent un nouvel outil transfrontalier qui soulagera les professionnels de santé.
Les actions s’orientent vers la diffusion de l’application internationale ICOPE (OMS) dans les structures transfrontalières, la mise en place d’une e-plateforme à destination des professionnels de santé avec un volet accessible aux patients et à leurs aidants, la coconstruction d’une nouvelle version « d’appartement thérapeutique » favorisant un meilleur apprentissage des gestes appropriés des professionnels et le développement d’actions de reconstitution numérique d’environnement à destination des futurs professionnels de la santé et des spécialistes en rééducation, par partage de réalisations transfrontalières.
Le tout est encadré de séminaires participatifs transfrontaliers qui permettront d’informer, d’échanger et de partager les expériences. Les thèmes retenus seront en adéquation avec l’état d’avancement du projet et les thématiques et préoccupations actuelles et prégnantes. Chaque séminaire fera l’objet d’un livre blanc reprenant les informations données par les orateurs, les échanges entre tous les participants et enrichi par la veille réalisée au sein des groupes de travail.
Afin de pérenniser les différentes actions transfrontalières réalisées, le montage d’un consortium regroupant les partenaires du projet et la création d’un réseau transfrontalier intégrant les partenaires hors consortium intéressés par les résultats du projet seront développés transversalement au projet.</t>
  </si>
  <si>
    <t>Solidaris</t>
  </si>
  <si>
    <t>Solidaris Wallonie</t>
  </si>
  <si>
    <t>OZC</t>
  </si>
  <si>
    <t>OZConsulting</t>
  </si>
  <si>
    <t>UNMS</t>
  </si>
  <si>
    <t>Union Nationale des Mutualités Socialistes - Solidaris</t>
  </si>
  <si>
    <t>CSD Mons-Wapi</t>
  </si>
  <si>
    <t>Centrale de Services à Domicile Mons-Wallonie picarde</t>
  </si>
  <si>
    <t>CHWAPI</t>
  </si>
  <si>
    <t>Centre Hospitalier de Wallonie Picarde</t>
  </si>
  <si>
    <t>LRS</t>
  </si>
  <si>
    <t>La Renaissance Sanitaire – Hôpital Villiers-Saint-Denis</t>
  </si>
  <si>
    <t>Groupe VYV</t>
  </si>
  <si>
    <t>UMG Groupe VYV</t>
  </si>
  <si>
    <t>VIVES Noord</t>
  </si>
  <si>
    <t>Hogeschool Vives Noord</t>
  </si>
  <si>
    <t>0100212</t>
  </si>
  <si>
    <t>THERMOHARV</t>
  </si>
  <si>
    <t>La performance énergétique étant devenue un enjeu mondial, le bâtiment du futur va devoir s’inscrire dans le contexte du développement durable et de léconomie circulaire. La zone transfrontalière Nord-Pas de Calais – Wallonie – Flandres dispose d’un tissu industriel dense, ainsi que d’une implication forte dans le domaine de la construction. Un des enjeux de la région transfrontalière réside dans la gestion de son parc immobilier vieillissant et énergivore. Depuis 1995, le nombre de bâtiments a déjà augmenté de 16% en Wallonie et en Flandres, celui des logements atteignant environ 30%. Par exemple, le secteur français du bâtiment représentait en 2021, 44 % de l'énergie consommée en France avec une consommation énergétique supérieure à la moyenne nationale pour la région Haut de France. Dans la zone Interreg France-Wallonie-Vlaanderen, les bâtiments industriels représentent aussi une source de perte énergétique importante avec un bassin industriel important, y compris la présence de nombreux datacenters produisant une grande quantité de chaleur inutilisée. De manière intéressante, le tissu économique lié à la construction dans la zone transfrontalière est favorable au développement de projets sur le bâtiment du futur. Dans ce contexte de réduction de la consommation énergétique de la conception à la gestion de la fin de vie, le bâtiment du futur devra donc adresser sur plusieurs stratégies à savoir l’isolation thermique, l’intégration de l’énergie renouvelable au sein des constructions récentes et la récupération énergétique de la chaleur fatale. Bien que ces deux premières stratégies aient déjà été fortement implémentées, il devient nécessaire de développer de nouvelles voies de valorisation de sources habituellement inexploitées, particulière sur l’énergie fatale comme par exemple, la transformation de la chaleur dissipée d’une canalisation d’eau chaude en électricité, et/ou les différences de température entre l’extérieur et l’intérieur d’une construction, ou de valoriser tout autre source de chaleur présente dans un bâtiment (industriel, datacenters…).
Le projet THERMOHARV propose d’asseoir une expertise transfrontalière forte sur la récupération d’énergie thermique à base de matériaux thermoplastiques convertissant la chaleur en électricité dans le cadre du bâtiment du futur. L’utilisation de la thermoélectricité et de la pyroélectricité sera au cœur de cette récupération énergétique, dont les opérateurs du consortium ont déjà développé comme expertise. Le projet THERMOHARV réunit, en effet, les compétences de l’UMONS, CENTEXBEL IMT Lille Douai, Université de Lille, et CD2E à travers des actions R&amp;D, consistant à mettre au point des systèmes utilisables dans des applications bâtiments afin de convertir les gradients thermiques et variations thermiques en énergie électrique exploitable, soit par thermoélectricité, soit par pyroélectricité, pour des objets électroniques de basse puissance. Le choix des matériaux fera l’objet d’une démarche éco-responsable tout en respectant les contraintes liées à la construction, selon le concept d’économie circulaire indissociable des nouvelles préoccupations mondiales, en étudiant le recyclage des matériaux. En collaboration avec les opérateurs associés (POM &amp; GREENWIN), les opérateurs vont pérenniser, diffuser et transférer l’expertise sur les applications innovantes des matériaux via les pôles de compétitivité, les PME et les universités. Le projet THERMOHARV repose donc sur l’association de divers experts transfrontaliers afin de couvrir l’ensemble des problématiques liées aux matériaux thermoélectriques et pyroélectriques, notamment au départ de composites à base de thermoplastiques polyuréthanes, la mise en œuvre selon des composites et des structures alvéolaires ainsi que les caractérisations structurales et thermoélectriques.</t>
  </si>
  <si>
    <t>Centre Scientifique et Technique de l'Industrie Textile Belge</t>
  </si>
  <si>
    <t>0100220</t>
  </si>
  <si>
    <t>Trans-Manage</t>
  </si>
  <si>
    <t>Le projet Trans-Manage est le projet responsable de la gestion et de la communication du portefeuille de projets Biocontrôle 4.0. Ce portefeuille est constitué de 6 projets constitutifs dont les chefs de file sont répartis équitablement entre les trois versants (2 pour la France, 2 pour la Wallonie et 2 pour la Flandre). Il a pour objectif le développement, dans un contexte d’agriculture plus durable, i) de nouveaux biofongicides ou stratégies de lutte dirigés contre des maladies des plantes dues à des champignons (Trans-Lipo et Trans-Pathoflax 2.0) ii) de nouveaux produits de biocontrôle visant à réduire le nombre d’insectes prédateurs des cultures  (Trans-Pest) et iii) d’outils du numérique (capteurs, robots et outils d’aide à la décision) susceptibles d’aider au développement et à l’exploitation des produits de biocontrôle (Trans-e-Bio). Il vise également à proposer une intégration de ces outils au travers de démonstration de leur efficacité dans le cadre d’expérimentations réalisées en serre ou au champ (Trans-Control) et dans le cadre de formations destinées principalement aux développeurs, producteurs, vendeurs et utilisateurs de ces produits (Trans-Training). Le portefeuille s’adresse à de nombreux publics : les étudiants et chercheurs du domaine, les industriels du numérique et du biocontrôle, les agriculteurs et coopératives et le grand public. Il a donc pour principal défi de développer et renforcer les capacités de recherche et d’innovation et l’adoption de technologies avancées dans ces deux domaines de pointe. Le territoire transfrontalier est caractérisé par des cultures identiques rencontrant les mêmes problématiques de gestion de leurs prédateurs. Le portefeuille mobilise donc les compétences de 46 partenaires (24 institutions) de part et d’autre de la frontière (16 sur le versant français, 16 sur le versant wallon, 14 sur le versant flamand) pour développer une approche intégrant les outils du numérique et du biocontrôle pour assurer la réduction de l’utilisation des pesticides utilisés contre ces prédateurs.  Dans cette optique, il a mis en place un certain nombre d’outils de gestion (comité de gestion rassemblant les chefs de file des projets constitutifs et conseil de portefeuille impliquant au moins un représentant de chaque partenaire) et de communication interne (plateforme logicielle de stockage et d’échanges des données et des informations, webinaires, symposium semestriel) pour accélérer l’innovation. Il propose également des outils de gestion dédiés à l’optimisation du transfert de technologies (identification des industriels concernés, accompagnement personnalisé et mise en place d’un conseil de valorisation). Enfin en centralisant la communication externe des 6 projets constitutifs (conférences de presse communes, un seul siteweb, une vidéo de promotion, une newsletter, des produits dérivés, la coordination des différents évènements de début et de fin de projets et de la présence sur les réseaux sociaux…), Trans-Manage assure aux différents projets constitutifs et la thématique du portefeuille une visibilité maximale. Les publics cibles se retrouvent à peu près dans tous les secteurs définis et sont donc les agriculteurs, prescripteurs, conseillers techniques, les PMEs (entreprises) et organisations de soutien aux entreprises, les agences sectorielles et les groupe d'intérêts, les autorités publiques locales, régionales ou même nationales, les organismes d'enseignement supérieur et de recherche et centres de formation/d'éducation et école ainsi que le grand public.</t>
  </si>
  <si>
    <t>ULiege/GxABT</t>
  </si>
  <si>
    <t>Université de Liège/Gembloux Agro-Bio Tech</t>
  </si>
  <si>
    <t>PCG</t>
  </si>
  <si>
    <t>Provinciaal Proefcentrum voor de Groenteteelt Oost-Vlaanderen</t>
  </si>
  <si>
    <t>Arr. Oudenaarde (BE235)</t>
  </si>
  <si>
    <t>0100223</t>
  </si>
  <si>
    <t>SeaBioMat</t>
  </si>
  <si>
    <t>Aujourd'hui, le secteur maritime utilise principalement des produits en métal ou en plastique d'origine fossile. Ces matériaux, qui vont des bateaux et des bouées aux cages et aux filets de pêche, se perdent souvent en mer et polluent l'environnement maritime. En conséquence, les animaux marins peuvent s’y retrouver piéger. De plus des microplastiques et des additifs sont également libérés par ces matériaux, qui finissent par se retrouver dans les espèces marimes, et finalement dans le corps humain. En raison de ces effets négatifs, le secteur maritime est considéré comme l'un des secteurs les plus polluants. En Flandre comme en France, il existe de grands ports avec des compagnies maritimes où l'activité de pêche est importante. Dans le cadre de la pêche active (où un filet est remorqué par un navire) et de la pêche passive (où les filets et les cages sont déposés pour être récupérés ultérieurement), l'objectif est de réduire l'impact sur l'environnement marin. La pêche au chalut de fond est confrontée au problème de l'usure des filets, qui entraîne l'introduction de perruque pour chalut de fond (Dolly Rope), et de matériaux dans l'environnement marin. Dans les pêcheries actives et passives, la perte d'engins de pêche peut entraîner une "pêche fantôme" et des dommages environnementaux.
Dans le cadre de ce projet, ce défi sera relevé en étudiant les matériaux biosourcés et/ou biodégradables qui peuvent être utilisés pour remplacer partiellement les filets et les cages actuels des pêcheries actives et passives. Dans un projet précédent, SeaBioComp (Interreg2Mers, 2019-2023), les premiers résultats prometteurs ont été obtenus pour les composites biosourcés à l'échelle laboratoire (niveau TRL 4). Il a déjà été démontré que l'acide polylactique (PLA) biosourcé, en combinaison avec le lin, peut être transformé en composites et que le PLA forme moins de microplastiques que le polypopylène (PP) d’origine pétro-sourcé. Nous nous appuierons sur ces résultats pour atteindre un niveau de TRL plus élevé (TRL7). D'autres polymères biosourcés et/ou biodégradables seront également étudiés, à la fois pour des applications composites et pour des produits textiles tels que les filets et les perruque pour chalut de fond (Dolly Rope). L'objectif est de démontrer que les polymères et fibres biosourcés et/ou biodégradables conviennent à ces applications marines et ont un impact moindre sur le milieu marin et l'environnement en général par rapport aux matériaux actuels d'origine fossile.
Cela sera vérifié en testant les matériaux dans des environnements appropriés et en les soumettant à des conditions typiques des environnements marins, telles que des tests de vieillissement dans l'eau de mer, l'exposition à la lumière UV, la formation de microplastiques, l'effet des matériaux sur les organismes marins, la dégradation etc. Enfin, des tests de recyclage et une étude ACV seront également réalisés pour calculer l'impact environnemental et le comparer avec les produits actuels.
Pour relever ce défi, SEABIOMAT fera appel à l'expertise complémentaire de différents partenaires. Ainsi, Centexbel et IMT NE collaboreront pour caractériser et traiter les biopolymères à travers différentes techniques allant de la formulation et du moulage par injection à l'extrusion de filaments et à l'impression 3D. Ces matériaux seront caractérisés en détail par des tests mécaniques ainsi que des tests de durabilité tels que le vieillissement en eau de mer, la biodégradation, la formation de microplastiques et l'écotoxicité grâce aux laboratoires spécialisés de l'Ifremer et du VLIZ. Pour atteindre des niveaux de TRL plus élevés dans ce projet, Centexbel, IMT NE et EV ILVO travailleront ensemble pour créer des démonstrateurs, l'Ifremer et EV ILVO s'associeront pour tester les démonstrateurs développés dans l'environnement marin et surveiller leur comportement dans l'environnement prévu. En travaillant en étroite collaboration avec le secteur des matériaux, par l'intermédiaire d'EuraMaterials, et avec le secteur maritime, par l'intermédiaire d'Aquimer et d'EV ILVO, les polymères potentiels, les techniques de traitement et les exigences en matière de processus sont largement connus, de même que les exigences en matière de produits pour le secteur maritime. Ces secteurs bénéficieront donc directement de ce projet par l'acquisition de nouvelles connaissances sur les nouvelles applications possibles pour leurs produits existants (pour le secteur des matériaux) et en découvrant de nouveaux matériaux durables comme alternatives à leurs produits actuels (pour le secteur maritime).</t>
  </si>
  <si>
    <t>CTB</t>
  </si>
  <si>
    <t>IFREMER</t>
  </si>
  <si>
    <t>Institut Français de Recherche pour l’Exploitation de le MER</t>
  </si>
  <si>
    <t>Bretagne (FRH0)</t>
  </si>
  <si>
    <t>Finistère (FRH02)</t>
  </si>
  <si>
    <t>IMTNE</t>
  </si>
  <si>
    <t>Ecole Nationale Supérieure Mines-Télécom Lille Douai</t>
  </si>
  <si>
    <t>Euramaterials</t>
  </si>
  <si>
    <t>AQUIMER</t>
  </si>
  <si>
    <t>VLIZ</t>
  </si>
  <si>
    <t>Vlaams Instituut voor de Zee</t>
  </si>
  <si>
    <t>Eigen Vermogen van het Instituut voor Landbouw- en Visserij Onderzoek</t>
  </si>
  <si>
    <t>0100224</t>
  </si>
  <si>
    <t>VasculAI</t>
  </si>
  <si>
    <t>Le partenariat du projet VasculAI aborde le défi croissant des maladies cardiovasculaires (MCV) dans la région transfrontalière. Les MCV représentent une menace significative pour la santé publique, nécessitant une intervention précoce et efficace.
Objectif Général :
Le projet VasculAI, face au défi transfrontalier des maladies cardiovasculaires, ambitionne de développer un bracelet électronique novateur et d'exploiter l'intelligence artificielle pour analyser les données physiologiques collectées, complétées par l'utilisation d'une caméra thermique. En visant à caractériser la santé vasculaire à travers divers paramètres comme la pression artérielle brachiale et centrale, le débit sanguin et la fonction endothéliale, l'initiative aspire à transformer la détection et la gestion de ces maladies. L'approche transfrontalière, mobilisant les compétences diversifiées des partenaires, favorise une validation clinique robuste et une adoption plus large de la solution, promettant ainsi une avancée notable dans la surveillance proactive de la santé cardiovasculaire par rapport aux méthodes actuelles.
Principales Réalisations :
- Développement et amélioration continue du bracelet connecté et utilisation optimisée de la caméra thermique.
- Création et affinement d'un modèle prédictif IA pour le diagnostic des MCV.
y- Validation clinique robuste des outils et modèles développés.
Bénéficiaires :
Les bénéficiaires principaux sont les patients à risque de MCV, les professionnels de santé, et les institutions de recherche médicale.
Approche Transfrontalière :
La collaboration transfrontalière est essentielle pour harmoniser les méthodes de diagnostic, partager les données cliniques, et établir des protocoles communs, assurant ainsi une validation robuste de la solution proposée.
Aspects Originaux et Innovations :
VasculAI met en lumière une innovation dans le diagnostic des maladies cardiovasculaires, en développant un bracelet électronique innovant qui surveille divers paramètres vasculaires cruciaux. L'intégration d'une caméra thermique complète la collecte de données, enrichissant ainsi l'analyse. L'emploi de l'intelligence artificielle pour interpréter ces données consolidées permet d'identifier de manière proactive les risques, apportant ainsi une contribution significative aux méthodes actuelles de surveillance et de diagnostic dans le domaine cardiovasculaire.</t>
  </si>
  <si>
    <t>HAP</t>
  </si>
  <si>
    <t>HELORA - Hôpital de Mons - Site Kennedy - Ambroise Paré</t>
  </si>
  <si>
    <t>CHV</t>
  </si>
  <si>
    <t>Centre Hospitalier de Valenciennes</t>
  </si>
  <si>
    <t>0100226</t>
  </si>
  <si>
    <t>Trans-Pest</t>
  </si>
  <si>
    <t>Les changements climatiques sont un frein important à l’ambition européenne de réduire l’utilisation de pesticides de synthèse. Ces limites ont été particulièrement mises en avant dans les feuilles de routes européennes comme le Green Deal. Les changements climatiques affectent à divers degrés les interactions entre les plantes cultivées et les autres organismes comme les ravageurs agricoles et leurs ennemis naturels qui assurent le service de contrôle biologique. Ils affectent également l’efficacité des produits verts et naturels utilisés à des fins de contrôle des ravageurs. Il est donc nécessaire de considérer les effets des changements globaux sur la manière dont nous avons d’aborder la protection intégrée des cultures en Europe. L’efficacité des solutions actuellement disponibles et l’implémentation de nouvelles approches basées sur les écosystèmes et les produits naturels contre les ravageurs de différentes cultures pourraient être affectés par ces changements. De ce fait, il existe une attente forte de la part du secteur agricole dans son ensemble, et dans toute la zone d’étude concernée, de pouvoir identifier avec le plus de précision possible les solutions de bioinsecticides innovantes, efficaces, durables et résilientes aux changements environnementaux.
La zone transfrontalière France-Wallonie-Vlaanderen est un bassin de production principalement orienté sur un système de grandes cultures (céréales, oléo-protéagineux, betterave sucrière et pommes de terre), de maraichage (poireaux, oignons, fraises et autres cultures) et accompagné de surfaces de vergers (pommiers et poiriers). De ce fait, les problématiques qui se posent aux producteurs, et plus généralement aux acteurs des différentes filières agricoles impliquées, ainsi que les solutions bioinsecticides développées se rejoignent dans les différentes régions. Il s’agit ici de solutions basées sur l’utilisation de pathogènes (par ex., champignons entomopathogènes), d’organismes auxiliaires prédateurs (par ex., chrysopes, acariens, punaises) et parasitoïdes (par ex., micro-guêpes Encarsia et Aphidius) des ravageurs agricoles communs à la région concernée, mais aussi de l’utilisation d’huiles essentielles de plantes, de produits sémiochimiques, de lipopeptides bactériens et de divers produits naturels bioinsecticides. Les ravageurs communs à la région sont des défoliateurs affectant la croissance des plantes et le rendement agricole (par ex., doryphores), les arthropodes piqueurs-suceurs causant des dommages aux tissus et transmettant des virus (par ex., pucerons, psylles, aleurodes, thrips, acariens) ou ceux s’attaquant aux fruits ou aux racines (par ex.,  taupins, mouches mineuses). 
Pour répondre à ces problématiques, le projet Trans-Pest, intégré au portefeuille de projets Biocontrol 4.0, visera dans un premier temps à mieux comprendre l'effet des variations environnementales, et par conséquent des changements climatiques, sur l'efficacité des solutions de bioinsecticides déjà existantes. Ce défi sera relevé principalement en laboratoire et milieu semi-contrôlé en adoptant une approche multidisciplinaire sur les cultures et ravageurs ciblées dans le portefeuille. En particulier, les changements environnementaux entraînent des modifications dans les relations entre les plantes et les insectes, ce qui entraine de nouveaux défis pour la lutte contre les arthropodes nuisibles. Dans un second temps, le projet se focalisera sur l’amélioration des solutions bioinsecticides ou de leur utilisation pour faire face aux défis apportés par les différents scénarios de changements climatiques dans les régions et sur les cultures concernées par le projet. Il est en effet essentiel d'adapter de façon intelligente les protocoles proposés aux agriculteurs, ou d'améliorer la résistance des produits de biocontrole face aux aléas climatiques grandissants. 
La combinaison de ces deux modules de travail mènera à une meilleure compréhension des enjeux posés par les changements climatiques sur la protection des cultures par l’utilisation de bioinsecticides. Ils aboutiront à la production d’analyses qualitatives et quantitatives, à la fois au laboratoire et sur le terrain, qui serviront à informer les agriculteurs et le grand public sur ces problématiques, et à proposer des pistes d’amélioration pour mieux lutter contre les ravageurs agricoles.
Plusieurs opérateurs transfrontaliers, incluant des entreprises, des structures de recherche et des structures techniques agricoles travailleront donc de concert sur des cultures et des ravageurs communs, tout en mettant à contribution leur expertise propre sur certaines solutions bioinsecticides, créant ainsi des synergies et un terrain fertile pour de futurs projets.</t>
  </si>
  <si>
    <t>ULiège-GxABT</t>
  </si>
  <si>
    <t>ITB</t>
  </si>
  <si>
    <t>Institut Technique de la Betterave</t>
  </si>
  <si>
    <t>0100230</t>
  </si>
  <si>
    <t>XTraVel Tourism</t>
  </si>
  <si>
    <t xml:space="preserve">Le territoire transfrontalier du projet jouit d’un gros potentiel de développement économique lié au vélotourisme. Il est aux portes des plus gros marchés européens et dispose d’une localisation et d’une accessibilité attrayantes. 
Défi du projet : 
Répondre aux attentes de séjours expérientiels transfrontaliers;
Rendre la destination en équipements et en services “vélo” accessibles à tous;
Encourager le déplacement multimodal pour contribuer à la réduction des émissions de gaz à effet de serre;
Mettre en lien les offres véloroutes et points nœuds avec les offres culturelles, patrimoniales et naturelles à proximité des tracés proposés ;
Mettre en réseau et professionnaliser les acteurs touristiques pour répondre aux exigences et nouvelles attentes qualitatives éco-touristiques des clientèles .
Objectifs :
Le projet enrichira les différentes initiatives menées précédemment par les partenaires, que ce soient en termes d’aménagement, d’équipement, de promotion ou d’études.
Il est maintenant essentiel de renforcer et d’enrichir cette offre existante par des actions innovantes et d’attirer de nouveaux publics (dont les personnes à besoins spécifiques) pour atteindre un niveau d’attractivité supérieur et poursuivre des ambitions à la hauteur de la richesse de notre territoire transfrontalier.
L’objectif est en effet de capitaliser sur des produits identitaires du territoire, à forte valeur ajoutée, susceptibles de capter des clientèles éloignées de même que de sensibiliser le public local à la pratique du vélo, le tout avec une finalité économique.
Les changements attendus sont donc un renforcement et un enrichissement de la qualité de l’offre vélo, la création de produits touristiques innovants et un enrichissement des offres adaptées aux personnes porteuses de handicap
Principales réalisations :
-     développement et amélioration du Réseau Points Nœuds transfrontalier par l’extension du réseau afin de le rendre entièrement transfrontalier, la création de boucles et routes transfrontalières thématiques, l’étude et la mise en oeuvre d’un balisage innovant, la création et l’aménagement d’aires de repos de convivialité expérientielle, l’installation de Land Art, des études et des aménagements pour permettre l’accessibilité aux personnes porteuses de handicap, de l’innovation marketing ou des applis immersives, le mesurage et la réalisation d’études sur la fréquentation quantitative et qualitative.
- 	La prolongation, sur le territoire français, de la Route de la Mémoire “14-18”, créée par la Flandre et l’homogénéisation de l’offre de services par des aménagements d’aires de convivialité expérientielles, le développement de contenus d’interprétation, le développement de la mobilité multimodale, l’innovation marketing ou des applis immersives, la création d’outils d’accompagnement des opérateurs (guide d’accueil, carte d’appel, boîte à outils,…)
 -  L’enrichissement de l’Eurovélo 3 par des aménagements d’aires de convivialité  expérientielles et des équipements accessibles aux personnes porteuses de handicap, le développement de contenus d’interprétation et de micro-aventures, le développement de la multi mobilité (Boat &amp; Bike/ train &amp; Vélo), l’innovation marketing ou des applis immersives, la création d’outils d’accompagnement des opérateurs (guide d’accueil, carte d’appel, boîte à outils,…). 
Approche transfrontalière
L'approche envisagée par le projet est une approche collaborative et cohérente de part et d’autre des frontières, de moins en moins considérées comme des barrières mais plutôt comme une source de coopération.
Ce projet vise à développer des produits touristiques concrets et à enrichir les équipements sans rupture de service sur l’ensemble du territoire transfrontalier, de proposer des séjours expérientiels répondant aux aspirations des clientèles,... Il développera aussi des synergies avec d’autres projets européens (HENRIETTE, Ardenne Tourisme Responsable pour Tous (ATRT), Ardenne ITInérance Mobilité Infrastructures (AITIMI),…) pour des aménagements et équipements coordonnés et la création de produits touristiques communs à XtraVel Mobility et ATRT ( la Route de la Mer à l’Ardenne et les Boucles de la Meuse).
Innovations
Le projet développe plusieurs aspects innovants par rapport à la situation existante :
L’étude et la possible mise en œuvre d’un balisage numérique afin d’éviter la “pollution” physique des paysages; 
Le développement de contenus immersifs afin d’aider le visiteur à choisir notre destination comme lieu de séjour;
L’étude et la réalisation d’équipement en contenus touristiques innovants pour les personnes à besoins spécifiques; 
L’aménagement d’aires de convivialités expérientielles sur les parcours vélo points noeuds et sur les routes thématiques;
L’aménagement Land Art sur les parcours vélo points nœuds. </t>
  </si>
  <si>
    <t>MT PaysdesLacs</t>
  </si>
  <si>
    <t>ADT Aisne</t>
  </si>
  <si>
    <t>Agence de Développement Touristique de l'Aisne</t>
  </si>
  <si>
    <t>ADT Oise</t>
  </si>
  <si>
    <t>Agence de Développement Touristique de l’Oise</t>
  </si>
  <si>
    <t>ADT PasdeCalais</t>
  </si>
  <si>
    <t>Pas-de-Calais Agence de Développement et de Réservation Touristique</t>
  </si>
  <si>
    <t>ADRT Somme</t>
  </si>
  <si>
    <t>Agence de Developpement et de Reservation Touristiques de la Somme</t>
  </si>
  <si>
    <t>TOV</t>
  </si>
  <si>
    <t>Toerisme Oost-Vlaanderen vzw</t>
  </si>
  <si>
    <t>Westtoer autonoom provinciebedrijf</t>
  </si>
  <si>
    <t>PROV W-V</t>
  </si>
  <si>
    <t>0100234</t>
  </si>
  <si>
    <t>Trans-Pathoflax 2.0</t>
  </si>
  <si>
    <t>La région Interreg est la région la plus importante au monde pour la culture et la transformation du lin. Les liniculteurs de la région sont confrontés à 3 maladies importantes pour lesquelles il n’existe actuellement aucune stratégie de contrôle durable.
La verticilliose est une maladie tellurique dont l’agent pathogène, Verticillium dahliae, s’est répandu en France et en Belgique. Dans le projet Interreg FWVl PATHOFLAX, une importante recherche transfrontalière a été menée et a permis d’accumuler des résultats intéressants. Des recherches supplémentaires sont nécessaires pour offrir aux liniculteurs une stratégie de contrôle pleinement opérationnelle.
La septoriose causée par Septoria linicola est une maladie fongique du lin principalement observée dans la région française. Cependant, l'importance de cette maladie va probablement augmenter dans les années à venir, également en Belgique, en raison de l'augmentation des superficies de lin d'hiver. L'oïdium (causé par Podosphaera lini) est présent sur le lin depuis de nombreuses années. Il touche chaque année la quasi-totalité des parcelles de lin. Aujourd’hui, la lutte contre ces 2 maladies se fait à l’aide de produits chimiques de protection des cultures.
Ce projet vise à développer des stratégies de contrôle durable de ces trois maladies fongiques du lin. Son but est de cultiver le lin selon le Green Deal et de faciliter la transition vers une économie plus verte en soutenant la diffusion des bonnes pratiques environnementales et leur mise en œuvre au sein des entreprises linières. Le projet vise à fournir des solutions de biocontrôle aux liniculteurs et développer des techniques diagnostic que les sélectionneurs peuvent utiliser afin d’obtenir de variétés de lin résistantes aux maladies.
Dans un premier module de travail, l'accent sera mis sur l'inoculum primaire de Verticillium dahliae. Considérant l’impact de la culture de la pomme de terre sur la quantité de microsclérotes dans le sol, des essais seront réalisés afin d’évaluer la résistance de variétés de pomme de terre au Verticillium.  De plus, le peu de corrélation entre la quantité de microsclérotes dans le sol et la sévérité des symptômes chez le lin sera étudiée. L’impact des microorganismes du sol sur le processus d’infection sera évalué au travers de bio essais utilisant différents types de sols contaminés artificiellement par des microsclérotes. Des microorganismes antagonistes potentiels pourraient être ainsi identifiés. Des tests en labo seront également réalisés afin d’étudier l’impact d’extraits de paroi racinaire, provenant de plusieurs variétés de lin, sur la germination des microsclérotes.
Afin d’améliorer l’identification de nouvelles variétés résistantes au Verticillium, un diagnostic d’infection fiable est nécessaire. Plusieurs techniques innovantes et non-destructives seront mises en œuvre au niveau de la plante et du champ. Celles-ci seront ensuite utilisées pour cribler des variétés de lin. De cette façon, des données pourront être obtenues afin de développer de nouveaux types de marqueurs de la maladie.
En vue de l’obtention de nouvelles variétés, il est nécessaire de comprendre les mécanismes de résistance des variétés tolérantes. Dans ce but, des techniques avancées de microscopie et de criblage biochimique seront utilisées afin de développer de nouveaux types de marqueurs de sélection permettant d’identifier plus facilement les variétés les plus résistantes. 
L’utilisation des isolats endophytes Verticillium isaacii  a montré des effets intéressants sur la résistance de la plante à la verticilliose. Les effets de cet agent de biocontrôle innovant seront à nouveau étudiés en utilisant de nouvelles souches provenant de parcelles de lin. Le mode d’action des souches les plus effectives et leurs modalités d’utilisation et formulations seront étudiés plus avant.
L’approche de lutte intégrée contre la septoriose et l’oïdium se concentrera sur le développement de nouvelles variétés et l’utilisation d’agents de biocontrôle (BCPs). Concernant la septoriose, une attention particulière concernera la surveillance de cette maladie en Belgique et la sensibilisation des agriculteurs.   La sensibilité des variétés de lin sera testée dans des essais au champ et contribuera au développement de marqueurs de résistance. Peu de données sont disponibles en ce qui concerne l’utilisation des BCPs dans la lutte contre la septoriose et l’oïdium chez le lin. Sur base des connaissances accumulées sur leur utilisation dans d’autres cultures, une sélection des BCPs sera testée au champ sur le lin.
Tous les résultats de ces activités précédentes seront valorisés dans des essais IPM sur le terrain combinant différentes stratégies pour contrôler les trois maladies du lin. Grâce à ces essais de démonstration, les différents acteurs de la filière lin seront informés des nouvelles perspectives apportées par ce projet et les liniculteurs seront guidés dans la mise en œuvre de ces stratégies de gestion durable.</t>
  </si>
  <si>
    <t>EVILVO</t>
  </si>
  <si>
    <t>Eigen Vermogen van het Instituut voor Landbouw-, Visserij en Voedingsonderzoek</t>
  </si>
  <si>
    <t>CRA-W</t>
  </si>
  <si>
    <t>Centre Wallon de Recherches Agronomiques</t>
  </si>
  <si>
    <t>0100236</t>
  </si>
  <si>
    <t>R-EU-CYCLE</t>
  </si>
  <si>
    <t xml:space="preserve">L'innovation en matière de packaging pour les PME de l'agroalimentaire est essentielle pour permettre à ces entreprises de rester compétitives sur le marché et répondre aux attentes des consommateurs. Le packaging jouant un rôle crucial dans la préservation de la qualité et de la fraîcheur des aliments, les metteurs sur le marché doivent d’abord s'efforcer de développer des solutions d'emballage qui assurent une protection adéquate des produits, réduisant ainsi le risque de contamination ou de détérioration. L'emballage est également au cœur du marketing produit comme facteur de différenciation et de compétitivité sur un marché très concurrentiel. Enfin, le packaging est essentiel à l'organisation des flux logistiques en permettant l'optimisation de l'espace lors du transport et du stockage. 
La durabilité est devenue aussi un élément clé dans la conception de l'emballage. Les préoccupations concernant l'impact environnemental et notamment « l’empreinte plastique » ont conduit les consommateurs à privilégier des options plus « vertes » même si les études consommateurs montrent que  les besoins de sécurité et de praticité d’utilisation passent encore au premier plan  
Les effets négatifs des emballages plastiques, tels que la pollution des océans, les microplastiques et les déchets, ne peuvent être dissociés de l'importance accordée à l'emballage circulaire. Cela a conduit à des objectifs ambitieux en matière de circularité au niveau européen. Selon la stratégie européenne sur les plastiques, 55 % de tous les emballages plastiques devraient être recyclés d'ici à 2030. Les industries de l'alimentation et de l'emballage devront donc encore relever des défis majeurs dans les années à venir. Pour évoluer vers l'image future de la circularité, les emballages plastiques doivent être conçus de manière à pouvoir être recyclés de manière optimale après utilisation. En tenant compte, lors de la conception de l'emballage, à la fois de la fonctionnalité nécessaire de l'emballage pour la denrée alimentaire et de la possibilité de trier et de recycler l'emballage, une plus grande valeur est finalement récupérée à partir du matériau à la fin de sa vie. De nombreuses PME agroalimentaires ne seront pas à même de répondre à ces défis par manque de connaissances sur le sujet et par manque de ressources à dédier en interne. Elles auront donc besoin d’être accompagnées et guidées dans cette transition. Dans le cadre de R-EU-CYCLE, une analyse interrégionale de la chaîne de valeur permet d'identifier les défis, les goulets d'étranglement et les besoins des acteurs de la chaîne de valeur du recyclage des emballages alimentaires en plastique dans les régions concernées, ainsi que les possibilités de coopération et d'échange de connaissances entre les régions. Par la suite, R-EU-CYCLE réunira les acteurs de la chaîne de valeur et les sensibilisera aux défis, aux besoins et aux opportunités identifiés pour y répondre. Grâce à cette mise en relation, 5 cas d'affaires seront définis et développés dans le cadre de R-EU-CYCLE. R-EU-CYCLE vise à optimiser le tri et la recyclabilité des emballages alimentaires en plastique dans divers cas d'affaires multi-acteurs en alignant le développement des emballages alimentaires en plastique sur les acteurs et les équipements de tri et de recyclage et vice versa, sans compromettre la fonctionnalité de l'emballage pour le produit alimentaire. Les partenaires du projet disposent de l'expertise complémentaire nécessaire pour mener à bien le projet R-EU-CYCLE. En outre, le vaste réseau (inter)national des partenaires du projet est indispensable à la réussite du projet. </t>
  </si>
  <si>
    <t>Triselec</t>
  </si>
  <si>
    <t>SPL Triselec</t>
  </si>
  <si>
    <t>Pack4Food</t>
  </si>
  <si>
    <t>Wagralim ASBL</t>
  </si>
  <si>
    <t>Agria Grand Est</t>
  </si>
  <si>
    <t>0100240</t>
  </si>
  <si>
    <t>SALOME</t>
  </si>
  <si>
    <t>Dans la perspective de répondre à une demande croissante en énergie et réduire l’importation des sources d’énergies souterraines manquantes (gaz, pétrole), ou mieux encore, pour réussir la transition énergétique et atteindre la neutralité carbone d’ici 2050, la mer du Nord a été identifiée comme « la centrale électrique verte » de l’Europe. Dans ce contexte, les pays autour de la mer du Nord dont la France et la Belgique ont lancé des projets ambitieux d’installations d’éoliennes en mer pour exploiter le plein potentiel de la mer du Nord pour la production d’électricité verte. Ces nouveaux parcs offshore (à installer en mer du Nord) seront équipés d’éoliennes de dernière génération qui sont généralement très hautes (allant jusqu’à près de 300 mètres de hauteur avec une longueur de pale avoisinant les 180 mètres). Ces nouveaux ouvrages en mer nécessiteront un contrôle prédictif et une gestion dynamique en continu, étant donné qu’ils seront soumis à des phénomènes atmosphériques et forçages mécaniques très conséquents, notamment quand ces éoliennes seront tenues de fournir des services auxiliaires au réseau électrique (‘réglage fréquence-puissance’). En effet, ce dernier nécessitera une modification brusque du point de fonctionnement d’éoliennes qui va générer une charge structurelle supplémentaire importante accélérant la fatigue et le vieillissement des éoliennes.
Le projet SALOME vise à développer des modèles atmosphériques et mécaniques innovants qui peuvent représenter l’environnement et la charge structurelle auxquelles sont soumises les éoliennes en mer en exploitant des données de mesure pertinentes. Ces dernières seront fournies en temps réel par des capteurs de température, de vibration et des jauges de contrainte répartis le long de fibres optiques déployées sur les éoliennes au site pilote choisi en Belgique et/ou en France. Elles seront incorporées dans un outil (dont l’horizon temporel va d’un jour à l’avance jusqu’au temps réel) d’aide à la décision visant à assurer une participation, à moindre coût, à l’équilibrage du système électrique. Il permettra d’assurer la gestion dynamique et le contrôle prédictif d’éoliennes offshore en incorporant les contraintes mécaniques telles que le vieillissement et la fatigue afin de fournir les services auxiliaires au réseau électrique.
SALOME propose une nouvelle stratégie scientifique de gestion dynamique et maintenance prédictive des éoliennes offshore, en considérant de manière fine l’ensemble des paramètres physiques impactant les éoliennes en mer et leur durée de vie. Par conséquent, ce projet se distingue de la bibliographie scientifique et des projets de recherche existants qui se focalisent principalement sur les stratégies d’optimisation pour la participation au marché de l’électricité ou le mécanisme de contrôle approprié, en négligeant l’environnement fortement turbulent des couches basses atmosphériques et la charge structurelle auxquelles sont soumises les éoliennes en mer.
Afin d’atteindre les objectifs précités, une collaboration transfrontalière est nécessaire combinant l’expertise et le savoir-faire présents dans les 3 régions concernées, dans le domaine des capteurs distribués et quasi-distribués à fibres optiques (Service d’Advanced Photonic Sensors, Université de Mons, et Centre de Recherches Multitel, Belgique), de la modélisation de l’environnement atmosphérique maritime et de la mécanique des fluides (Laboratoires des LPCA et LOG, Université du Littoral Côte d'Opale, France), du contrôle des éoliennes en mer (Université de Gand, Belgique) et de la prise de décision sur les marchés de l'électricité (Service de Génie Electrique, Université de Mons, Belgique).
En résumé, SALOME va faciliter le développement, l’adaptation et l’intégration des éoliennes offshore en offrant une optimisation de leur durée de vie et une minimisation de leurs coûts d'exploitation et de maintenance. SALOME contribue également à rendre les prix d’électricité plus abordables grâce à une gestion optimale des éoliennes offshore. L’analyse technico-économique telle que visée dans le projet permettra de quantifier les bénéfices (techniques et économiques) d’un contrôle prédictif et d’une gestion dynamique d’éoliennes offshore afin de fournir une énergie électrique sûre et fiable. Particulièrement, cette analyse va servir aux gestionnaires de parcs éoliens comme Engie, éoliennes en mer de Dunkerque (EMD) en France et Aspiravi, C-Power, Parkwind en Belgique ainsi que les sociétés de maintenance comme John Cockerill en Belgique et EDF Renouvelables en France d’optimiser l’exploitation des futures éoliennes offshore en Mer du Nord.
Enfin, le projet SALOME se positionne clairement comme un facilitateur dans le cadre de la mise en place du Pacte vert pour l'Europe qui vise notamment à « fournir l'énergie propre, abordable et sûre » à l'ensemble de l'UE tout en étant en lien avec les développements attendus en Mer du Nord (e.g. zone Princesse Elisabeth) d’ici à 2030.</t>
  </si>
  <si>
    <t xml:space="preserve">MULTITEL </t>
  </si>
  <si>
    <t>0100243</t>
  </si>
  <si>
    <t>REFLECHI</t>
  </si>
  <si>
    <t>Le projet REFLECHI s’ancre dans la priorité n°2 du programme Interreg VI France-Wallonie-Vlaanderen sur la résilience et l’adaptation face aux risques liés au changement climatique et plus particulièrement dans l’objectif spécifique 2.4 sur la promotion de l’adaptation au changement climatique de certaines cultures du bassin transfrontalier.
Les objectifs généraux du projet REFLECHI sont : 
•	de mieux comprendre les conséquences du changement climatique sur les cultures maraîchères, les légumes d’industries et les cultures fruitières du bassin transfrontalier à savoir les Alliacées (poireau et oignon), choux, carotte, haricot, pois, endive, fraise et arboriculture fruitière (pomme) ; 
•	de trouver des moyens et solutions permettant d’adapter la production des cultures légumières et fruitières du bassin transfrontalier au changement climatique qui induit deux types de stress sur les plantes : les stress abiotiques en lien avec les aléas climatiques (comme des stress hydriques) et les stress biotiques en lien avec les bioagresseurs qui s’attaquent aux cultures (et qui provoquent dégâts et pertes de rendement). 
A travers de la veille bibliographique, des suivis d’espèces et de populations de ravageurs, des études et des essais au champ ou en conditions contrôlées, le projet REFLECHI a pour vocation de mieux appréhender l’impact du changement climatique sur les cultures et leurs bioagresseurs associés, ainsi qu’à rechercher et déterminer des moyens permettant une meilleure résilience des cultures face à ces risques en lien avec le changement climatique.
Ces réalisations sont essentielles pour permettre aux producteurs du bassin transfrontalier d’avoir des clés pour qu’ils adaptent leurs productions au changement climatique actuel et futur. L’ensemble des résultats du projet sera communiqué et transféré au public cible, notamment grâce aux actions de communication générale du module de travail n°2 de communication et aux actions de communication spécifique des modules de travail n°3 et n°4.
L’approche transfrontalière est nécessaire et indispensable pour mener à bien ce projet et travailler sur l’ensemble des aspects précédemment mentionnés. De plus, chaque partenaire du projet REFLECHI a ses propres domaines de compétences qui sont complémentaires ou différentes des autres partenaires, ce qui rend chaque partenaire indispensable dans le partenariat. Puisque chaque partenaire ne travaille pas nécessairement sur les mêmes cultures, alors tous les partenaires réunis ensemble au sein du projet REFLECHI permettent au projet d’englober plus de cultures et donc plus de problématiques transfrontalières.</t>
  </si>
  <si>
    <t>CARAH A.S.B.L</t>
  </si>
  <si>
    <t xml:space="preserve">Centre pour l’Agronomie et l’Agro-industrie de la Province de Hainaut  </t>
  </si>
  <si>
    <t>FREDON</t>
  </si>
  <si>
    <t>FREDON Hauts-de-France</t>
  </si>
  <si>
    <t xml:space="preserve">Université de Picardie Jules Verne </t>
  </si>
  <si>
    <t>UNILET</t>
  </si>
  <si>
    <t>Union Nationale Interprofessionnelle des Légumes Transformés</t>
  </si>
  <si>
    <t>PLRN</t>
  </si>
  <si>
    <t>Pôle Légumes Région Nord</t>
  </si>
  <si>
    <t>0100249</t>
  </si>
  <si>
    <t>CrossS3</t>
  </si>
  <si>
    <t xml:space="preserve">Le portefeuille de projet CrossS3 s’inscrit dans la priorité n°1 – Développer les entreprises, la croissance, la relance de l’activité économique via l’innovation et la recherche appliquée. 
En effet, les potentialités de coopération transfrontalière demeurent aujourd’hui insuffisamment exploitées dans les domaines de la recherche et de l’innovation malgré les forces en présence. Si le territoire France-Wallonie-Flandres dispose de nombreux atouts (laboratoires de recherche, centres techniques, clusters, PME, start-ups et grands groupes) dans des domaines d’intérêts stratégiques pour les quatre versants partenaires, le degré de coopération doit encore être accru pour lever les barrières naturelles liées aux frontières préexistantes (physiques, culturelles, linguistiques, administratives et juridiques etc.). 
Or les défis actuels liés à la transition environnementale et énergétique imposent à nos tissus économiques de profonds changements de technologie et d’organisation et de repenser leur action dans de plus grands ensembles géographiques de nature transfrontalière qui offrent un cadre plus propice à la création de nouvelles chaines de valeur vertueuses. Au travers d’une coopération renforcée à l’échelle transfrontalière, les entreprises pourront ainsi exploiter tout leur potentiel d’innovation.
En définitive, CrossS3 propose ici la coordination d’un portefeuille de projets cohérent sur quatre thématiques d’intérêt stratégique pour les quatre versants impliqués, dont : 
- les matériaux circulaires
- l’alimentation durable 
- la santé et les soins 
- la digitalisation. 
Au sein de ce portefeuille, le projet pilote animera un ensemble de huit projets constitutifs, sélectionnés par les autorités régionales partenaires pour leur qualité de contenu et l’impact attendu. De manière à exploiter le plein potentiel de ces projets, CrossS3 mettra en œuvre différentes actions, dont : 
- fertilisation croisée : il s’agira notamment de croiser les retours d’expérience, de mutualiser les compétences et de mettre à profit les avancées de chaque projet constitutif afin de créer une émulation au sein du collectif. 
- l’animation intersectorielle : des ateliers de phosphorescence seront organisés entre les différents métiers et secteurs d’application pour explorer les passerelles et les transferts potentiels. 
- la valorisation économique des résultats : les projets constitutifs seront notamment accompagnés dans leur positionnement technologique (développement du projet/service) et commercial (marché) pour des mises en relation avec les industriels du territoire. 
- la co-construction et le partage des outils de communication : un site internet commun hébergera l’ensemble de la communication des projets constitutifs pour un impact et une visibilité accrus. 
- l’information à de nouveaux outils de financement transfrontaliers pour les projets d’innovation des PMEs (projet stratégique Crossroads). 
- l’identification de chaine de valeur d’intérêt stratégique pour la zone transfrontalière (vers un croisement des S3 pour des propositions d’investissement à plus long terme). 
Par l’action du projet pilote et l’implication des autorités régionales, les retombées seront ainsi démultipliées : CrossS3 permettra ainsi un déploiement plus rapide des connaissances et des technologies développées pour une appropriation plus rapide et à plus grande échelle par les entreprises du territoire, avec in fine, un effet levier d’ampleur sur la relance de l’activité économique via l’innovation et la recherche appliquée.  </t>
  </si>
  <si>
    <t>Région HdF</t>
  </si>
  <si>
    <t>Région Hauts-de-France</t>
  </si>
  <si>
    <t>Sowaccess SA filiale Wallonie Entreprendre</t>
  </si>
  <si>
    <t>0100253</t>
  </si>
  <si>
    <t>FUSION</t>
  </si>
  <si>
    <t>Le projet FUSION permet de travailler sur le bassin versant de la Lys, cours d’eau transfrontalier qui prend sa source en France pour se jeter dans la Mer du Nord.
La configuration des lieux de part et d’autre de la frontière, tantôt en plat pays sur des vastes plaines ou en terrain plus vallonné (présence de divers « monts »), entraine de fréquentes inondations dues au phénomène naturel souvent aggravé par la main de l’homme : urbanisation, imperméabilisation, disparition des zones humides, … Un changement du climat est également constaté: période tantôt plus sèche et tantôt pluvieuse.
Le partenariat entre USAN, SYMSAGEL, SERTIT, PFO et HIT réalisé dans le cadre de FUSION consiste à ralentir les écoulements des eaux et à favoriser une meilleure biodiversité de part et d’autre des frontières.
Les partenaires travailleront sur le ralentissement de l’écoulement des eaux sur des affluents de la Lys et auront ainsi un impact collectif sur les crues transfrontalières. Il s’agit de ralentir la vitesse des eaux pour davantage se protéger des inondations en zone urbanisée, en combinant l’aménagement de dispositifs naturels légers (mares, plans d’eau, fascines, méandres, haies et plantations de ligneux d’espèces régionales, etc…) et d’ouvrages de retenue d’eau contrôlés. 
Ces travaux d’infrastructures hydrauliques et écologiques sont prévus et permettront de préserver une grande biodiversité, de stocker l’eau tout en réduisant les inondations d’immeubles.
Les infrastructures hydrauliques naturelles seront accompagnées par des mesures éco-responsables visant à respecter les principes du développement durable, dans l’objectif notamment de lutter contre les conséquences du changement climatique. Toutes ces mesures contribueront à leur insertion paysagère, à stocker l’eau, prévenir de l’érosion des sols et offrir un environnement stable pour la biodiversité, l’aspect économique (agricole) et récréatif.
Les partenaires élaboreront conjointement ces mesures et partageront les techniques et savoirs-faire pour une meilleure gestion de l’eau mais également la restauration d’une biodiversité par la création d’espaces « verts et bleus » et ce afin de la rendre plus résiliente au changement climatique.
FUSION permettra également de mettre en œuvre des outils innovants dans ce territoire transfrontalier, par une cartographie transfrontalière par image satellite de la vulnérabilité en zone inondable et de l’impact d’évènements d’inondations passé et futur dans le bassin versant de la Lys. 
Cette technologie a l’avantage de pouvoir observer rapidement un évènement d’inondation dans sa totalité en termes de couverture géographique, en s’affranchissant des frontières et des zones difficiles d’accès sur le terrain, mais aussi d’en faire un suivi temporel. La mise en place d’un dispositif de cartographie d’urgence basée sur l’imagerie satellite du bassin transfrontalier de la Lys va permettre d’y optimiser la coordination transfrontalière en termes de gestion des inondations. Ces outils permettront de jouer un rôle de communication et d’apporter de l’information collective, réellement transfrontalière, en sensibilisant tous les acteurs de terrain ou non à la problématique des inondations.
En effet, afin de préparer nos territoires transfrontaliers à être résilients face aux conséquences du changement climatique, il est primordial de sensibiliser les habitants et les divers acteurs aux risques d’inondations.
Cette cartographie attestera également du bien-fondé des infrastructures existantes et/ou futures et permettra de renforcer les coopérations transfrontalières.</t>
  </si>
  <si>
    <t>HIT</t>
  </si>
  <si>
    <t>Hainaut Ingénierie Technique - HIT</t>
  </si>
  <si>
    <t>Province de Flandre occidentale (PFO / PWVL)</t>
  </si>
  <si>
    <t>Union Syndicale d’Aménagement hydraulique du Nord (USAN)</t>
  </si>
  <si>
    <t>Syndicat Mixte pour le Schéma d’Aménagement et de Gestion des Eaux de la Lys (SYMSAGEL)</t>
  </si>
  <si>
    <t>SERTIT</t>
  </si>
  <si>
    <t>Université de Strasbourg - UNISTRA</t>
  </si>
  <si>
    <t>0100256</t>
  </si>
  <si>
    <t>ATC</t>
  </si>
  <si>
    <t xml:space="preserve">L’Ardenne transfrontalière en tant que destination touristique est une réalité dans l’esprit de nombreuses clientèles européennes. Elle bénéficie de nombreux atouts reposant sur des caractéristiques communes et fortes de part et d’autre de la frontière. Son secteur touristique participe à la cohésion du territoire transfrontalier grâce à une marque partagée reconnue, tout comme il contribue activement à son développement économique. Néanmoins, ce secteur est fragilisé et doit faire face à un grand nombre de changements lourds auxquels il doit obligatoirement s’adapter s’il veut rester compétitif dans les années à venir et ne pas connaître ce qui s’est hélas passé au tournant des années 70 et 80. Changements environnementaux, sociaux et numériques cette fois qui impliquent de faire muter l’offre touristique de l’Ardenne transfrontalière, son accueil, l’organisation de ses entreprises et autres organismes de gestion de la destination.
Dans ce contexte tendu, le projet ARDENNE TOURISME COMPETENCES en tant que projet constitutif du vaste portefeuille de projets ARDENNE TRANSITION DURABLE, entend professionnaliser plusieurs centaines d’opérateurs touristiques belges et français, issus des secteurs public et privé, de manière à provoquer un véritable game changer ou basculement transformationnel par rapport à la situation actuelle où force est de constater un certain nombre de menaces et faiblesses telles que listées dans l’étude SWOT reprise dans le projet pilote du portefeuille. Si la professionnalisation dans les transitions écologiques et sociales est abordée par les projets ATRT et AGL, celle liées aux TRANSITIONS NUMERIQUES, de l’ACCUEIL touristique transardennais, de l’OFFRE touristique ardennaise plus globale et des ORGANISATIONS dont la RSE, est fixée dans ce projet. Quatre modules de travail spécifiques y sont d’ailleurs dédiés. 
Les défis sont majeurs. L’ambition est grande. Pour y répondre, le projet regroupera, autour d’une plateforme de professionnalisation partagée avec les autres projets du portefeuille et en lien avec ce qui se fait à l’échelle régionale du Grand Est et de la Wallonie, huit opérateurs privés et publics (cinq belges et trois français), tous hautement spécialisés dans toutes les composantes de la professionnalisation que sont :
-	l’ETUDE et la VEILLE (diagnostics marketing numériques du territoire transfrontalier, Schéma transfrontalier d’Accueil et de Diffusion de l’Information, etc.) ;
-	la SENSIBILISATION (événements communs comme des BtoBs, ateliers, conférences thématiques, tables rondes, etc.) ; 
-	l’ACCOMPAGNEMENT INDIVIDUEL (audits, diagnostics, accompagnement personnalisé, coaching, centre de ressources en ligne et intervention d’experts) ;
-	l’ACCOMPAGNEMENT COLLECTIF (clubs thématiques transfrontaliers, éductours, cycles de production et voyages d’étude transfrontaliers, etc.) ;  
-	la FORMATION (identification des besoins en compétences à l’échelle transfrontalière, formations ouvertes aux belges et aux français en présentiel, distanciel synchrone ou asynchrone, journées, parcours, etc.). 
On y retrouve de part et d’autre de la frontière, deux Chambres de Commerce et d’Industrie (CCILB et CCIA), deux institutions tout autant agréées en termes de formation professionnelle (CDC FOREM Tourisme et TAF Y SCHOOLS), quatre organismes de gestion de la destination que sont la Fédération touristique de la Province de Luxembourg, les Offices de tourisme de France – Union Départementale Ardennes, les Maisons du tourisme namuroises Condroz-Famenne et du Pays des Lacs. 
Enfin, la méthode de travail que le projet mettra en place à l’échelle transfrontalière se veut nouvelle et innovante. Elle s’appuiera sur les réalités régionales. Elle permettra la création et la pérennisation, pour les besoins de la Destination Ardenne, d’une ORGANISATION transfrontalière de professionnalisation qui soit UNIQUE, FIABLE, QUALIFIEE, DECLOISONNANTE, EQUITABLE (répartition du service sur l’ensemble du territoire transfrontalier) et surtout LISIBLE (facilement accessible et compréhensible dans le chef des opérateurs touristiques ardennais). Pour des raisons de mobilisation des nombreuses ressources humaines envisagées dans le projet car nécessaires à tout travail de professionnalisation, les huit opérateurs partenaires seront liés par une charte de coopération. Ils auront chacun à piloter au minimum un module de travail, en plus de participer à la réalisation de la plupart des activités dédiées non seulement aux différentes transitions mais aussi à la gestion, à la communication, aux outils communs et autres études partagées. </t>
  </si>
  <si>
    <t>Fédération touristique de la Province de Luxembourg</t>
  </si>
  <si>
    <t>Office régional wallon de l’emploi et de la formation</t>
  </si>
  <si>
    <t>TAF Y SCHOOLS</t>
  </si>
  <si>
    <t>Y SCHOOLS</t>
  </si>
  <si>
    <t>Chambre de Commerce et d’Industrie du Luxembourg belge</t>
  </si>
  <si>
    <t>CCIA</t>
  </si>
  <si>
    <t>Chambre de Commerce et d’Industrie des Ardennes</t>
  </si>
  <si>
    <t>UDOTSI Ardennes</t>
  </si>
  <si>
    <t>Offices de tourisme de France – Union Départementale Ardennes</t>
  </si>
  <si>
    <t>MT PDL</t>
  </si>
  <si>
    <t>MT CF</t>
  </si>
  <si>
    <t>Maison du Tourisme Condroz-Famenne</t>
  </si>
  <si>
    <t>0100258</t>
  </si>
  <si>
    <t>ATLAB</t>
  </si>
  <si>
    <t>La période que nous vivons correspond pour nos sociétés à un tournant lié à différentes ruptures civilisationnelles : changement climatique, rapport au travail, développement des loisirs, recherche de sens, etc.
Dans le même temps, les développements dans le numérique (accès à l’information, réseaux sociaux, intelligence artificielle, web3, robotisation, etc.) offrent de nouveaux outils générateurs de transformations dans tous les champs d’activité que ce soit l’industrie, l'agriculture, la protection de l’environnement, l’éducation, etc., dont bien entendu le tourisme.
Ainsi pour le tourisme, on voit éclore au niveau de la demande une transformation lente mais profonde sous différents aspects : recherche de sens, séjour hybride entre travail et vacances, éco-responsabilité,... Au niveau de l’offre du territoire s’impose la nécessité de s’adapter à ces évolutions en formulant de nouvelles propositions en phase à la fois avec les nouvelles attentes des visiteurs, les nouvelles aspirations des salariés et les nouvelles exigences des habitants en matière de cadre de vie.
L’Ardenne, destination en devenir, entend s’affirmer sur un positionnement à fort potentiel par rapport à ce “nouveau” tourisme grâce à une démarche systémique d’innovation pour concrétiser de nouvelles propositions touristiques durables.
Le projet ARDENNE TOURISME LAB représente une démarche d’innovation ouverte, c’est-à-dire une innovation fondée sur le partage et la collaboration par l’ouverture des sources et des données, ainsi que la mutualisation de moyens.
Il constitue une démarche structurante de la destination Ardenne pour en faire une destination ouverte, durable et innovante. Il constitue l’outil indispensable au service de l’ensemble des projets du portefeuille en stimulant et accompagnant l’émergence de solutions nouvelles et singulières. 
Ainsi le projet permet également d’apporter une dimension d’étonnement aux expériences proposées, et, par là même, renforcer l’ipséité de la destination auprès des visiteurs et habitants. Cette capacité à étonner et surprendre peut devenir le moteur de la destination en termes d'image et de promotion, mais aussi en termes d’organisation collective grâce aux principes de partage des objectifs, des moyens et des résultats.
Concrètement, le projet consiste à : 
●	rassembler et valoriser les acteurs engagés dans l’innovation ;
●	acculturer l’ensemble des acteurs à l’importance, l’exigence et la pertinence de l’innovation ouverte ;
●	stimuler l’émergence de nouvelles solutions ;
●	favoriser et accompagner l’expérimentation.
La démarche d’innovation ouverte est une aventure humaine au service de tous les acteurs de la destination. Elle implique une culture d’échanges et de collaborations pour démultiplier la qualité, l’ampleur et la pertinence des solutions au bénéfice des porteurs de projets. Elle permet également de renforcer la fierté des habitants pour leur destination. 
L’approche transfrontalière s’avère indispensable pour consolider la destination ARDENNE par la mise en réseau des acteurs, l'homogénéisation des méthodes et outils, la mise en valeur d’un positionnement commun autour de l’étonnement favorisant une promotion pertinente auprès des clientèles cibles.</t>
  </si>
  <si>
    <t xml:space="preserve">HENALLUX </t>
  </si>
  <si>
    <t>Haute Ecole de Namur Liège Luxembourg</t>
  </si>
  <si>
    <t>ADT Aube - STL</t>
  </si>
  <si>
    <t xml:space="preserve">Agence Départementale du Tourisme de l’Aube en Champagne </t>
  </si>
  <si>
    <t>CNPNG</t>
  </si>
  <si>
    <t>Commission de gestion Parc naturel de Gaume</t>
  </si>
  <si>
    <t>Arr. Virton (BE345)</t>
  </si>
  <si>
    <t>MT Paysdeslacs</t>
  </si>
  <si>
    <t>ADT 08</t>
  </si>
  <si>
    <t>Province de Luxembourg</t>
  </si>
  <si>
    <t>HERS</t>
  </si>
  <si>
    <t>Haute Ecole Robert Schuman</t>
  </si>
  <si>
    <t>0100261</t>
  </si>
  <si>
    <t>TOMORR'HOP</t>
  </si>
  <si>
    <t xml:space="preserve">La culture du houblon est de plus en plus confrontée aux conséquences du changement climatique : la plante est sensible à la sécheresse et aux températures extrêmes, qui peuvent entraîner des pertes de rendement et de qualité des cônes. De plus, le changement climatique et l’augmentation des températures impactent la prolifération des nuisibles, et le développement des maladies. Les producteurs sont aussi de plus en plus sensibilisés à la nécessité d’introduire des techniques agricoles durables afin de lutter contre le réchauffement climatique. Le recours aux engrais de synthèse et aux produits phytosanitaires doit ainsi être le plus raisonné possible.
Pour répondre à l’ensemble de ces défis, les producteurs de houblon, de part et d’autre de la frontière, sont activement à la recherche de solutions et de techniques de culture innovantes. Pour lever les freins de cette transition, les producteurs ont besoin d’être accompagnés pour sécuriser les exploitations car de nombreuses questions restent en suspens concernant la faisabilité, la mise en œuvre, l'efficacité, le prix, etc. de ces nouvelles techniques culturales.
Ce projet soutient une coopération transfrontalière axée sur le développement et la promotion de techniques culturales innovantes pour  soutenir l’émergence d’une culture de houblon plus résiliente et durable dans un contexte d’évolution du climat. Pour y arriver, les échanges de connaissances et l’organisation de visites transfrontalières seront un élément important . Ce projet est nécessaire pour maintenir une production de houblon dans la région frontalière, lui permettre de se développer davantage et de rester compétitive par rapport aux grandes régions productrices de houblon.
Afin d’adapter la culture du houblon aux risques induits par le  changement climatique, nous investigueront différentes techniques innovantes permettant aux plantes de résister au stress hydrique et thermique . Certaines d’entre elles (irrigation, couverture en inter-rang, effet variétal) seront mises en place en situation réelle auprès de producteurs de houblon de part et d'autre de la frontière. L'impact de chaque technique sera objectivement évalué afin d’étudier, d’une part l’effet sur la température ambiante de la culture et, d’autre part, l’effet sur les réserves hydriques de la plante. L’incidence de chaque méthode sur un éventuel développement d’agents pathogènes et ravageurs sera également suivie ainsi que leur effet sur la productivité de la plante et la qualité des cônes produits. Dans un souci d’utilisation raisonnée de la ressource eau, les études sur l’irrigation devront en outre permettre de déterminer la quantité minimale d’eau dont les plantes ont besoin pour se développer ainsi que les moments/périodes les plus opportuns pour irriguer les plants. 
Pour prévenir le risque du changement climatique, il est nécessaire de limiter au maximum le recours aux pesticides et aux engrais de synthèses, et ce, afin de préserver la biodiversité et favoriser un écosystème résilient.  En outre, le changement du climat oblige également à modifier les techniques de protection des cultures et de gestion des sols.
La faisabilité et l’efficacité de certaines techniques agro-écologiques, peu ou pas utilisées en houblon dans la région frontalière, restent à tester. Des essais en champs avec des techniques culturales durables sont envisagés sur une ou plusieurs parcelles afin de mesurer leur faisabilité au moyen d’observations objectives de rendement, de qualité, d’impact sur la vie du sol.... Les thématiques envisagées sont l'optimisation de la fertilisation (semis d’engrais verts et autres techniques de fertilisation), la présence d’auxiliaires de culture en relation avec la pression des ravageurs et la réduction de la dérive des produits de protection des plantes. 
Les collaborations et les échanges transfrontaliers sont essentiels pour accélérer la transition vers une culture du houblon plus durable et résiliente, d’autant plus que les 3 zones couvertes par le programme sont relativement semblables en termes de climat. Une attention particulière sera portée au transfert de connaissances et au partage de bonnes pratiques par delà les frontières entre producteurs de houblon  destinataires finaux de ce projet. Des visites transfrontalières, seront, par exemple, l’occasion pour les producteurs de s'inspirer des exploitations mettant en place des techniques culturales durables ou de prendre connaissance des études qui sont menés dans le cadre du présent projet. 
Sur base des résultats de ce projet, l'objectif est d'offrir aux producteurs de houblon dans la région transfrontalière des solutions innovatives élaborées conjointement pour 3 thèmes : une meilleure résistance au changement climatique, une optimisation de la fertilisation et une réduction de l’utilisation de produits phytosanitaires de synthèse. </t>
  </si>
  <si>
    <t>CER Groupe</t>
  </si>
  <si>
    <t>Chambre d'Agriculture du Nord Pas de Calais</t>
  </si>
  <si>
    <t>Lycée de Douai</t>
  </si>
  <si>
    <t>Établissement Public Local Enseignement Formation Professionnelle Agricole Nord Lycée Douai BIOTECH</t>
  </si>
  <si>
    <t>HDC</t>
  </si>
  <si>
    <t>Houblonnière de la Chistrée</t>
  </si>
  <si>
    <t>0100266</t>
  </si>
  <si>
    <t>Trans-Control</t>
  </si>
  <si>
    <t>L'agriculture est toujours confrontée à divers défis, le changement climatique étant l'un des plus importants de ces dernières années. Par conséquent, certains aspects tels que la lutte contre les maladies et les ravageurs deviennent plus difficiles à gérer en raison de l’évolution des conditions et des aléas météorologiques. En outre, l’agriculture européenne souhaite devenir hautement durable, et ce à juste titre. Cette stratégie est décrite dans la stratégie « Farm to Fork » qui fait partie du « Green Deal ». Il s’agit notamment de réduire les intrants chimiques, c’est-à-dire les produits chimiques de protection des cultures (ou produits phytosanitaires). Ce changement dans les intrants disponibles implique également un changement dans les stratégies de lutte contre les bioagresseurs par les producteurs. C’est sur ce dernier aspect que nous voulons nous concentrer avec le projet Trans-Control ; la transition vers une meilleure gestion intégrée des ravageurs et des maladies dans l’agriculture. Pour ce faire, nous faisons appel à un groupe de partenaires ayant des années d’expertise dans ce domaine et des valeurs dans les régions respectives (Hauts-de-France, Wallonie et Flandre). Dans le cadre du portefeuille de projets Biocontrol 4.0, Trans-Control validera des solutions innovantes de biocontrôle et des méthodes numériques de prédiction et de détection dans des conditions de terrain. L'objectif final est de pouvoir déployer des combinaisons réussies d'outils numériques et de méthodes de biocontrôle auprès des producteurs (fermes pilotes). Ces outils permettront aux cultivateurs de déterminer les conditions optimales d'intervention dans leurs cultures et d'obtenir ainsi une approche plus efficace. D’autres projets du portefeuille Biocontrol 4.0 sont fortement reliés au projet Trans-Control : les projets Trans-Lipo et Trans-Pest sont responsables du développement de ces solutions de biocontrôle tandis que Trans-e-Bio développe les outils numériques. Grâce à une forte coopération, les partenaires de Trans-Control pourront tester et proposer une solution déployable aux cultivateurs. Une telle recherche est donc nécessaire compte tenu des défis mentionnés plus haut. L'aspect transfrontalier de cette recherche constitue une valeur ajoutée essentielle. Plusieurs problèmes dépassent les frontières nationales, mais la législation ou les approches disponibles ne le font pas. Cette coopération nous permet donc d'explorer des solutions qui profitent aux producteurs des deux pays et de toutes les régions du programme Interreg France-Wallonie-Vlaanderen.  
Pour arriver à ces solutions, des recherches et des études de validation auront lieu sur le terrain au sein du projet Trans-Control pour aider à améliorer les solutions développées (outils numériques et outils de biocontrôle). Dans la phase suivante, les essais sur le terrain seront réalisés à l'échelle pour aboutir à une solution praticable. La phase finale consistera à fusionner et à affiner la solution combinée, en déployant une technique de détection ou de prédiction en combinaison avec des outils de biocontrôle. Ce système final est donc le produit final prévu.
De telles approches innovantes nécessitent une bonne diffusion des connaissances pour être acceptées dans le secteur. Le vaste réseau d'agriculteurs, de conseillers et d'autres parties prenantes dont dispose le partenariat offre déjà une large portée. Grâce à des visites sur le terrain, des journées d'étude, des articles et des bulletins d'information, les résultats et l'expérience seront partagés avec les parties intéressées. En outre, Facebook et LinkedIn seront également utilisés pour y publier fréquemment des mises à jour du projet Trans-Control. Le site web permettra aux visiteurs d'accéder aux résultats et aux publications du projet. Enfin, des cours et des ateliers seront également élaborés en collaboration avec Trans-Training afin de résumer et de communiquer ces résultats de manière plus structurée.
Cette approche complète nous permettra de mieux déployer des agents de biocontrôle utiles et innovants grâce à la collaboration avec des outils numériques, et donc de réduire l’utilisation des produits phytosanitaires. Il s'ensuit une réduction de l'impact négatif de ces derniers sur l'environnement. Nous soutenons ainsi la transition vers un mode de culture plus agroécologique.</t>
  </si>
  <si>
    <t>PCA</t>
  </si>
  <si>
    <t>Proefcentrum voor de Aardappelteelt vzw.</t>
  </si>
  <si>
    <t>ULiege - GxABT</t>
  </si>
  <si>
    <t xml:space="preserve">Université de Liège/Gembloux Agro-Bio Tech </t>
  </si>
  <si>
    <t>Centre wallon de Recherches Agronomiques</t>
  </si>
  <si>
    <t>UPJV - BioPI</t>
  </si>
  <si>
    <t>Agrostation</t>
  </si>
  <si>
    <t>0100271</t>
  </si>
  <si>
    <t>MICROPLAITE</t>
  </si>
  <si>
    <t>L’accroissement des maladies chroniques, des cancers ainsi que des traumatismes augmente considérablement les besoins en solution thérapeutique pour la reconstruction des tissus (plus de 6% d’accroissement ces 10 dernières années rien que pour le marché européen des matériaux de comblement osseux). Ce problème est particulièrement présent de part et d’autre de la frontière dans la zone soutenue par le programme, comme l’indiquent diverses statistiques européennes, nationales et régionales. Or les dispositifs produits que ce soit en recherche ou pour la mise sur le marché doivent passer par de très nombreux tests pour être validés, entre autres des tests in vivo sur animaux. Le défi qu’aborde ce projet est la réduction de ce nombre de tests in vivo par la mise en place d’une plateforme microfluidique innovante. Ce projet s'inscrit donc d’une part dans la priorité de la politique de santé de l'Union européenne liée à l'innovation et à la recherche médicale pour améliorer la prévention, le diagnostic, le traitement et la qualité de vie des citoyens européens, et d’autre part dans sa politique d’adoption de méthodes alternatives aux tests sur animaux.
L'objectif général du projet vise à concevoir une plateforme microfluidique pour le développement et l’évaluation de dispositifs médicaux de reconstruction tissulaire mais aussi certaines de leurs propriétés comme un effet antimicrobien et leur biosécurité. Cette approche « Organe sur puce » est une réelle avancée technologique et une innovation extrêmement utile dans l’objectif de réduire l’utilisation d’animaux pour la validation de ce type de dispositifs mais aussi de rendre ce type d’approche thérapeutique beaucoup plus accessible au plus grand nombre.  
Les résultats du projet seront matérialisés sous la forme d’une plateforme intégrée et réplicable chez différents opérateurs, permettant d’une part la culture cellulaire sur de nouveaux supports de croissance et d’autre part leur validation. Ainsi des bioréacteurs microfluidiques dédiés supporteront la mise en cultures cellulaires en recréant le micro-environnement des tissus naturels et en fournissant de manière contrôlée des nutriments, de l'oxygène et d'autres éléments aux cellules.  Cette plateforme développée de manière transfrontalière apportera aux régions cibles du programme un outil thérapeutique unique et performant au bénéfice des citoyens, et permettra au monde industriel ainsi qu’universitaire d’avoir une longueur d’avance sur la concurrence et d’être reconnus pour cette expertise unique. 
L’approche adoptée pour la réalisation du projet se base sur une coopération transfrontalière portée par les compétences des partenaires des régions de France, Wallonie et Flandres. Le projet permettra une synergie entre les partenaires en créant une vraie complémentarité qui n’existe pas localement, et que seule une coopération transfrontalière peut offrir. De fait, chacun des acteurs retenus dans le présent consortium apporte une expertise forte pour chacune des différentes facettes de ce projet multidisciplinaire :  
-	Sirris : conception et production de dispositifs microfluidiques. 
-	Centexbel : supports de croissance biologique par électrospinning. 
-	ENSAIT : structures de croissance cellulaire sur support textile,
-	Université de Reims : biomatériaux pour la médecine régénérative, 
-	Université de Mons :  support de croissance en hydrogel et techniques d’analyse. 
-       KULAK : croissance et caractérisation de cellules musculaires 
-	Eurasanté : dissémination des connaissances scientifiques et valorisation de la Recherche,
Le projet MICROPLAITE capitalisera sur des compétences uniques en ingénierie microfluidique et en sciences des biomatériaux, et les exploitera dans un domaine qui en a encore très peu bénéficié jusqu’ici dans les régions concernées par ce programme, malgré un très haut potentiel de valorisation reconnu ailleurs dans le monde, celui de la régénération tissulaire.
Le résultat du projet permettra de miniaturiser un dispositif de croissance et d’analyse original et performant, permettant un gain de débit et de précision significatif pour les solutions thérapeutiques de régénération cellulaire. Le système est destiné à être déployé beaucoup plus largement que les protocoles classiques de croissance cellulaire.</t>
  </si>
  <si>
    <t>SIRRIS</t>
  </si>
  <si>
    <t>SIRRIS - Le Centre Collectif de l'Industrie Technologique</t>
  </si>
  <si>
    <t>ENSAIT</t>
  </si>
  <si>
    <t>Ecole Nationale Supérieure des Arts et Industries Textiles</t>
  </si>
  <si>
    <t>KU Leuven campus Kulak Kortrijk</t>
  </si>
  <si>
    <t>0100272</t>
  </si>
  <si>
    <t>Elast2Sustain</t>
  </si>
  <si>
    <t xml:space="preserve">Il est impossible d'imaginer notre vie quotidienne sans les matières plastiques. En raison de leur poids, de leur colorabilité, de leur résistance à la corrosion et de leur aptitude à la déformation, le nombre d'applications possibles est énorme. Lorsqu'on recherche l'élasticité et la flexibilité, on utilise souvent des caoutchoucs vulcanisés. Les caoutchoucs présentent l'inconvénient d'être difficiles ou impossibles à recycler et nécessitent également des connaissances spécifiques en matière de transformation, ce qui explique pourquoi seul un nombre limité d'entreprises sont actives dans l'industrie du caoutchouc. Afin d'améliorer les possibilités de traitement et, par conséquent, de recyclage des caoutchoucs, les élastomères thermoplastiques (TPE) ont été introduits sur le marché en tant que matériaux alternatifs en 1960. Au cours des 10 à 15 dernières années, un grand nombre de nouveaux matériaux TPE ont été produits et peuvent constituer une alternative intéressante à divers matériaux en caoutchouc. 
Compte tenu de la relative nouveauté des matériaux TPE, le projet INTERREG V Elasto-Plast (2016-2021) visait à faire connaître ces matériaux aux entreprises. Un réseau d'entreprises intéressées a été mis en place dans la région Interreg et les possibilités des TPE ont été démontrées à travers des exemples pratiques concrets avec lesquels les entreprises pouvaient commencer à travailler. 
Compte tenu de l'inflation actuelle des matières premières, de l'augmentation de l'empreinte carbone et de la nécessité de mettre fin à la grande quantité de déchets plastiques synthétiques, ces mêmes entreprises sont de plus en plus à la recherche de solutions durables. D'une part, elles recherchent la possibilité d'utiliser des polymères recyclés (économie circulaire) et, d'autre part, la demande de matériaux biosourcés (économie verte) augmente également afin d'être moins dépendantes des ressources finies de la planète, telles que le pétrole. 
Les connaissances relatives au recyclage des TPE en fin de vie et à la production de blocs de construction durables (par exemple, les blocs de construction dérivés de la biomasse ou des flux de déchets TPE non recyclables) sont à peine présentes parmi les entreprises de la région frontalière. Pour répondre à ces questions, le groupe central d'ELASTOPLAST (composé de Centexbel, URCA, ULille et KU Leuven) a décidé d'unir à nouveau ses forces. Les forces et les faiblesses du noyau ont été analysées et il a été décidé de faire appel à l'expertise de Certech pour la partie recyclage chimique. Afin d'atteindre un groupe cible encore plus large au sein de la région Interreg, Euramaterials a également été ajouté au consortium en tant que partenaire. 
On s'attend à ce que les TPE puissent être retraités en matières premières utilisables grâce à diverses techniques de recyclage. Cependant, le choix de la technique de recyclage la plus appropriée dépend fortement de la forme, de la dureté et de la contamination des produits TPE. Dans un premier temps, le recyclage mécanique sera étudié dans le but d'obtenir des regranulés utilisables qui peuvent être réutilisés comme matières premières dans divers processus de transformation du plastique (extrusion, moulage par injection, impression 3D). Pour les flux de TPE difficiles à recycler mécaniquement (flux de plastiques mélangés et/ou contaminés), le recyclage chimique peut constituer une alternative. Deux techniques de recyclage chimique différentes, la pyrolyse (craquage thermique ou catalytique des matériaux en huile utilisable ou en produits gazeux) et la dépolymérisation chimique (décomposition en monomères ou oligomères), seront étudiées en profondeur. 
Enfin, le développement d'une nouvelle génération de TPE durables à partir de blocs de construction récupérés par recyclage chimique, d'une part, et de blocs de construction biosourcés, d'autre part, sera étudié. La mise à l'échelle des différentes techniques de recyclage et de synthèse sera démontrée aux entreprises de recyclage et aux entreprises de transformation des plastiques de la région frontalière. 
Par conséquent, dans le cadre de ce projet, nous nous concentrerons sur trois projets pilotes développés conjointement (recyclage mécanique et chimique du TPE et développement d'un TPE durable). 
De cette manière, le projet transfrontalier vise à contribuer au développement de produits fabriqués à partir de matériaux recyclés et/ou biosourcés dans les entreprises de la région Interreg. Ce projet s'inscrit donc parfaitement dans le cadre du Green Deal européen et de la Circular Plastics Alliance (CPA), dont l'objectif est de porter le marché européen des plastiques recyclés à 10 millions de tonnes d'ici 2025. Le recyclage des matériaux TPE peut donner un élan supplémentaire au secteur et augmenter de manière significative les volumes de matières recyclées. </t>
  </si>
  <si>
    <t>CEntre de Ressources TEchnologiques en Chimie</t>
  </si>
  <si>
    <t>Universiteit van Reims Champagne-Ardenne</t>
  </si>
  <si>
    <t>Universiteit van Rijsel</t>
  </si>
  <si>
    <t>0100276</t>
  </si>
  <si>
    <t>SAFE</t>
  </si>
  <si>
    <t>Les biomatériaux sont utilisés pour la fabrication des implants médicaux notamment ceux utilisés en chirurgie orthopédique (vis, plaques,…), vasculaire (stents,…) et implantologie dentaire (vis, pilier,…). Ils permettent de remplacer la structure biologique perdue ou malade, de restaurer une fonction ou encore la forme. De cette façon, le biomatériau aide à améliorer la qualité de vie d’une population vieillissante. Les implants en Ti sont largement utilisés dans le domaine dentaire où ils sont confrontés à de véritables problèmes cliniques liés à la lenteur de la réponse biologique à leur surface, l’ostéointégration trop lente et la colonisation bactérienne qui entraine le descellement de l’implant et donc sa perte de viabilité. Le biomatériau en Ti est un substrat qui permet les interactions bactéries-surface et l’accumulation microbienne pouvant conduire à la défaillance de l’implant qui nécessite son retrait, génère de graves problèmes de santé bucco-dentaire des patients et altère leur qualité de vie. Les performances requises pour les implants sont de bonnes propriétés mécaniques, une résistance contrôlée à la corrosion dans des milieux biologiques, des propriétés antibactériennes et une réponse biologique adéquate. Des modifications de surface sont donc nécessaires pour optimiser leurs propriétés fonctionnelles.
Dans ce contexte, l'innovation apportée par le projet SAFE est l'élaboration et la combinaison de technologies de traitements de surface par voies plasma et sèche pour microstructurer et nanostructurer la surface (en Ti) pour répondre au cahier des charges exigeant des cliniciens et des hôpitaux et d'innover dans le développement de biomatériaux. La combinaison des technologies plasma proposée n'a pas encore été envisagée dans d'autres projets et permet d'envisager une montée en TRL de 3 à 7 pour des implants dentaires en Titane et un dispositif endoscopique. Pour atteindre cet objectif, le projet s’appuiera sur la complémentarité des expertises des équipes transfrontalières. Celles-ci regroupent des experts en technologies d’élaboration par voies humide et sèche (UMONS, UGent), en upscaling des technologies et des performances (Materia Nova, CRITT), en caractérisation approfondie (ULille, UPHF, Materia Nova et UMONS). Ces compétences se retrouvent sur les deux versants belges pour l'élaboration et sur le versant français pour la caractérisation. Le mise en commun de l'expertise transfrontalière est une opportunité remarquable d'innover dans le domaine des implants par le développement de nouvelles technologies de dépôts et de caractérisation qui pourront ensuite avoir un impact sur les publics cibles de la zone Interreg (entreprises, cliniciens, scientifiques et grand public). Le projet SAFE permettra en outre de mettre à la disposition des milieux médical et industriel une plateforme technologique de caractérisation qui les aidera dans le développement de nouveaux biomatériaux et dans la dissémination des résultats de la recherche grâce au partenariat initié avec les opérateurs associés (CHULille, CH EpiCura, CHU Helora, UZGent, BioWin, ...). Les bénéficiaires de ce projet seront : la population vieillissante ou soumises à des fractures, les hôpitaux par le développement d'implants plus performants répondant à leur cahier des charges, les PME par la mise à disposition d'une plateforme technologique et d'un contact privilégié avec les utilisateurs, les opérateurs par l'élargissement de leur domaine d'expertise.</t>
  </si>
  <si>
    <t>Materia Nova ASBL</t>
  </si>
  <si>
    <t>0100278</t>
  </si>
  <si>
    <t>AgriClimate</t>
  </si>
  <si>
    <t xml:space="preserve">Le projet AgriClimate a été construit pour apporter au secteur agricole des solutions afin de limiter ses émissions de gaz à effet de serre et de s’adapter au changement climatique. Les volets « empreinte carbone » et « résilience » seront donc étudiés de concert afin d’obtenir des résultats innovants, pertinents face au défi climatique et surtout adaptés aux spécificités du territoire. Pour ce faire les différents partenaires du projet, scientifiques et conseillers, mutualiseront leurs connaissances et expertises par-delà les frontières.  
Dans un premier lieu, les interactions menées permettront de faire l’état des lieux des connaissances disponibles en termes de systèmes agricoles (grandes cultures, bovin lait et bovin viandes) des zones concernées, d’atténuation et d’adaptation au changement climatique. Cette étape valorisera les références existantes afin d’homogénéiser les connaissances des partenaires, de ne pas recréer des supports/outils déjà existants, et d’identifier les lacunes qui pourront être étudiées lors du projet. Ce module de travail (MT3) permettra d’homogénéiser les connaissances et d’identifier les éventuels manquements sur la thématique.  
De la même manière, les forces et faiblesses des outils disponibles sur la zone pour évaluer l’empreinte carbone, la résilience aux aléas climatiques et les performances socio-économiques des exploitations agricoles (MT4) seront identifiées. Certains outils seront comparés suite à leur application sur les mêmes groupes d’exploitation dans les différentes régions. Cela permettra d’identifier les améliorations à leur apporter en vue d’accroître leur précision, la cohérence de leurs résultats et, finalement, envisager des stratégies communes face aux défis climatiques pour les principales spéculations agricoles de la zone transfrontalière. Des formations aux outils seront organisées afin de faciliter et d’encourager leur utilisation par les agriculteurs et les conseillers. 
L’application de ces outils en ferme permettra enfin de prendre position quant à la nécessité ou non de faire un choix entre une faible incidence environnementale, une haute résilience des exploitations face aux aléas climatiques et de bonnes performances économiques et, dans ce cas, de définir un optimum selon les spéculations agricoles et les bassins versants. 
Le MT5 porte sur l’encadrement des réseaux de fermes. Pour ce faire 35 exploitations, réparties sur la zone, serviront de « fermes-pilotes » pour tester les différents outils et implémenter des innovations répondant à ce double enjeu thématique qui est d’améliorer la résilience et l’empreinte carbone des exploitations. La dynamique transfrontalière sera créée par la répartition de ses exploitations en groupes transfrontaliers – réunis en fonction de leurs types d’exploitation. Trois groupes franco-belges seront donc animés sur la zone (groupe polyculteur-éleveur laitier, groupe cultivateur, groupe éleveur allaitant) et ce conjointement par les conseillers de structures différentes. Audits, plans d’action, suivis technico-économiques et mise en œuvre d’innovations constitueront autant de résultats qui pourront être partagés à l’ensemble des agriculteurs par des actions de diffusion des connaissances ciblées (au travers de l’activité 5.3 Groupes de discussion) mais aussi plus étendues (réalisation de vidéos, communication lors de journées d’études thématiques).  
Enfin les actions menées dans le cadre du MT6 aideront les agriculteurs de la zone à franchir le pas et modifier leurs pratiques grâce à la création d’un outil transfrontalier d’évaluation des coûts de la transition. Les différents coûts relatifs à cette transition (mise en place des leviers d’action, accompagnement) y seront intégrés. Cet outil sera validé par les agriculteurs des groupes transfrontaliers par une confrontation avec leurs besoins.   </t>
  </si>
  <si>
    <t>FWA</t>
  </si>
  <si>
    <t>Fédération wallonne de l’Agriculture</t>
  </si>
  <si>
    <t>asbl CARAH</t>
  </si>
  <si>
    <t>Centre pour l’Agronomie et l’agro-industrie de la Province de Hainaut</t>
  </si>
  <si>
    <t>CIPF</t>
  </si>
  <si>
    <t>Centre Indépendant de Promotion Fourragère</t>
  </si>
  <si>
    <t>CGTA</t>
  </si>
  <si>
    <t>Centre de Gestion et Technique Agricole</t>
  </si>
  <si>
    <t>CRAGE</t>
  </si>
  <si>
    <t>Chambre Régionale d’Agriculture du Grand Est</t>
  </si>
  <si>
    <t>IDELE</t>
  </si>
  <si>
    <t>Institut de l'Elevage</t>
  </si>
  <si>
    <t>Centre wallon de Recherches agronomiques</t>
  </si>
  <si>
    <t>TERRASOLIS</t>
  </si>
  <si>
    <t>CA 5962</t>
  </si>
  <si>
    <t>Chambre d’agriculture du Nord Pas de Calais</t>
  </si>
  <si>
    <t>ACE</t>
  </si>
  <si>
    <t>Avenir Conseil Elevage</t>
  </si>
  <si>
    <t>CDA51</t>
  </si>
  <si>
    <t xml:space="preserve">Chambre Départementale d’Agriculture de la Marne </t>
  </si>
  <si>
    <t>0100279</t>
  </si>
  <si>
    <t>HENRIETTE</t>
  </si>
  <si>
    <t>Le Hainaut est un territoire transfrontalier par essence même du fait de sa situation géographique, de son histoire, commune et singulière, des valeurs identiques d’hospitalité, de convivialité et des similitudes paysagères. Ses deux versants, français et wallon, partagent ainsi des enjeux et des défis communs, pour une destination touristique transfrontalière hennuyère. Le projet HENRIETTE souhaite l’émergence en transfrontalier d’un espace récréatif et de loisirs de proximité structuré, sis entre mer du Nord et Ardennes.
Dans un contexte économique fragile post covid et de sensibilité accrue aux enjeux écologiques, les populations aspirent à un retour aux sources. Elles sont impactées économiquement dans leurs comportements en termes de consommations de loisirs et de séjour. Aussi, la création concertée d'une offre complémentaire et de nouvelles activités pédestres et nature de proximité, gratuites et accessibles à tous, est une réponse à ces nouvelles aspirations. Le projet franco-wallon HENRIETTE souhaite porter collectivement ce défi.
Le projet HENRIETTE vise ainsi à rapprocher les démarches territoriales existantes, en changeant d'échelle, pour faire émerger le Hainaut transfrontalier comme destination touristique résiliente et durable, à l'appui de ses ressources patrimoniales remarquables, de ses 6 territoires de parcs naturels, en connexion avec les grands bassins de population voisins.
Né de la volonté de 21 opérateurs et 3 opérateurs associés, le projet réunit, autour du binôme Département du Nord et la Province de Hainaut, toutes leurs compétences pour construire et partager une stratégie globale d’attractivité. Cette stratégie transfrontalière se traduira par l’élaboration d’un schéma directeur, document prospectif structurant et feuille de route des potentialités de développement. La première concrétisation de cette coopération franco-wallonne sera la réalisation et valorisation de réseaux pédestres. 
Les opérateurs se coordonneront au sein de comités locaux de concertation et groupes de pilotage dédiés : 11 espaces pédestres et nature seront équipés et valorisés, avec une signalétique commune, une approche marketing coordonnée, une programmation d’animations pour le grand public ainsi que d’un programme de gestion et d’entretien pour les acteurs gestionnaires. Une attention particulière est portée pour proposer des offres de loisirs spécifiques ainsi que des expériences à vivre autour du concept de micro-aventure. Le contenu de ces offres sera élaboré grâce à une mise en récit du territoire et des espaces pédestres et nature. Cette mise en récit sera possible avec la hiérarchisation transfrontalière des “pépites et totems” et les expressions des habitants. Le projet reflètera la diversité des pratiques actuelles ou émergentes. Le caractère expérimental des actions s'accompagnera d'une communication et d’une capitalisation des méthodes et outils dans une perspective de transférabilité.
La création et mise en tourisme de 4 nouveaux Réseaux Points Nœuds pédestres transfrontaliers et de 7 parcours pédestres thématiques complémentaires conforteront ainsi le maillage existant avec une offre supplémentaire, innovante et différenciante. Elle répondra aux attentes et exigences des clientèles d'itinérance douce et aux besoins des habitants. Elle soutiendra les acteurs économiques de la filière touristique et fera la promotion du territoire transfrontalier de Cambrai à Mons, de Tournai à Fourmies, de Douai à Philippeville.
HENRIETTE initie et structure une ambition nouvelle, celle d'une gouvernance touristique renforcée en Hainaut. La dynamique transfrontalière autour des activités pédestres impulsera un état d’esprit et capitalisera à l’issue du projet des habitudes de travail indispensables entre les opérateurs bien au-delà du sujet de l'itinérance pédestre. L'avenant à la convention de partenariat existante entre le Département du Nord et la Province témoignera du renforcement concret de leurs relations. Il en appellera d’autres à l’échelle des opérateurs.</t>
  </si>
  <si>
    <t>Prov. Hainaut</t>
  </si>
  <si>
    <t>Provincie Henegouwen</t>
  </si>
  <si>
    <t>PNR Avesnois</t>
  </si>
  <si>
    <t>Parc naturel régional de l'Avesnois</t>
  </si>
  <si>
    <t>Parc naturel régional Scarpe-Escaut</t>
  </si>
  <si>
    <t>PNHP</t>
  </si>
  <si>
    <t>Parc naturel des Hauts-Pays</t>
  </si>
  <si>
    <t>Commission de gestion du Parc naturel des Plaines de l’Escaut asbl</t>
  </si>
  <si>
    <t>OT Avesnois</t>
  </si>
  <si>
    <t>Office de Tourisme de l'Avesnois</t>
  </si>
  <si>
    <t>OTCVM</t>
  </si>
  <si>
    <t>Office de Tourisme et des Congrès de Valenciennes Métropole</t>
  </si>
  <si>
    <t>AAC</t>
  </si>
  <si>
    <t>Agence d'Attractivité du Cambrésis</t>
  </si>
  <si>
    <t>OTPH</t>
  </si>
  <si>
    <t>Office de tourisme de la Porte du Hainaut</t>
  </si>
  <si>
    <t>COT</t>
  </si>
  <si>
    <t>Cœur d’Ostrevent Tourisme</t>
  </si>
  <si>
    <t>Maison du tourisme Pays des Lacs</t>
  </si>
  <si>
    <t>MT Mons</t>
  </si>
  <si>
    <t>MT WAPI</t>
  </si>
  <si>
    <t>HD Gestion Asbl</t>
  </si>
  <si>
    <t>Communauté d’Agglomération Maubeuge-Val de Sambre</t>
  </si>
  <si>
    <t>CCPM</t>
  </si>
  <si>
    <t>Communauté de communes du Pays de Mormal</t>
  </si>
  <si>
    <t>CAC</t>
  </si>
  <si>
    <t>Communauté d’Agglomération de Cambrai</t>
  </si>
  <si>
    <t>CAVM</t>
  </si>
  <si>
    <t>Communauté d’Agglomération Valenciennes Métropole</t>
  </si>
  <si>
    <t>CAPH</t>
  </si>
  <si>
    <t>Communauté d’Agglomération de La Porte du Hainaut</t>
  </si>
  <si>
    <t>0100281</t>
  </si>
  <si>
    <t>Trans-e-Bio</t>
  </si>
  <si>
    <t xml:space="preserve">Sous l’impulsion de l’Union Européenne, des politiques régionales visant la réduction de l’utilisation de pesticides de synthèse en agriculture ont été mises en place sur les trois versants de la zone frontalière France-Wallonie-Vlaanderen (FWV). En France, le plan national nommé Ecophyto2+ visant à réduire de 50% l’utilisation des produits phytosanitaires conventionnels à l’horizon de 2025. La Wallonie a, pour sa part, lancé son 3e Programme de Réduction des Pesticides pour la période 2023 à 2027 en octobre 2022. La Flandres quant à elle s’est alignée sur le plan fédéral belge. Une production agricole utilisant moins de pesticides de synthèse est également critique pour le secteur de la transformation agro-alimentaire, poids lourd économique de la zone FWV et en pleine mutation pour répondre aux préoccupations croissantes des consommateurs pour une alimentation plus saine.
Encouragés par ces politiques volontaristes et une offre commerciale de plus en plus satisfaisante, les producteurs agricoles, maraîchers et fruitiers se tournent de plus en plus vers les solutions de biocontrôle pour la lutte contre les épidémies et bio ravageurs. Il subsiste toutefois encore des freins à une adoption plus massive. Tout d’abord, leur coût est souvent plus élevé que leurs alternatives de synthèse. Ensuite, leur efficacité est plus faible et moins reproductible dans les conditions de la pratique. Les produits de biocontrôle sont en effet la plupart du temps des agents aux modes d’action dits “multisites”. Leur performance est ainsi tributaire d’interactions complexes au sein de l’agro-système, entre la plante et son environnement ainsi que des modes de gestion.
Des Outils d’Aide à la Décision (OAD) pour la planification des traitements peuvent aider à surpasser ces limitations. Ces systèmes numériques combinent des technologies de phénotypages pour détecter l’apparition des épidémies et leur propagation et le croisement de ces données avec d’autres informations telles que l’historique des sols, caractéristiques de la variété et les prédictions météorologiques locales pour fournir une prédiction du risque mieux ciblée temporellement et spatialement. Cette prédiction peut à son tour être utilisée pour définir des stratégies de traitement plus intelligentes par l’intermédiaires de systèmes d’alertes ou des solutions robotiques pour des traitements locaux.
Le développement de ces OAD se heurte toutefois à ses propres difficultés. Le recours à des modélisations exploitant des observations et des facteurs de plus en plus locaux complique ainsi la transposition des résultats d’une région européenne à une autre. Le phénotypage est ainsi sensible à des facteurs tels que la variété, les propriétés physico-chimiques des sols et les stresses abiotiques induits notamment par l’hydrométrie et le changement climatique. La nature, la dynamique d’apparition et de propagation des agents phytopathogènes et ravageurs est également tributaires de facteurs régionaux.
A cet égard, une approche transfrontalière à l’échelle de la zone FWV présente de nombreux avantages et opportunités. Tout d’abord, les cultures agricoles, maraîchères et fruitières majeures sont communes à l’ensemble des versants du bassin. Bonnes pratiques, méthodologies, données et outils peuvent ainsi être confrontés et échangés. La zone est également homogène en termes de conditions pédoclimatiques et des défis associés au changement climatique. En conséquence, les producteurs y sont confrontés aux mêmes épidémies et ravageurs. Enfin, la zone FWV est dotée d’un écosystème d’acteurs technologiques de pointe dans le développement de capteurs, d’algorithmes de traitement de données ainsi que de sites de tests indispensables au développement de systèmes OAD. Plusieurs systèmes d’alertes à destination des agriculteurs pour les aider à gérer la planification de leur leurs traitements sont également déjà opérés dans la région.
C’est dans ce contexte que s’inscrit le projet Trans-e-Bio intégré au portefeuille Biocontrol 4.0. L’objectif du projet est de développer un ensemble d’outils numériques intégrés dans un outil d’aide à la décision (OAD) adapté aux spécificités des solutions de biocontrôle. Les points d’innovation majeurs du projet sont la détection in-situ de facteurs à risque locaux que sont la présence de spores aériennes d’agents phytopathogènes, de foyers d’infections locaux ou d’insectes ravageurs et leur prise en compte dans des modèles prédictifs du risque d’infection adaptée aux solutions de biocontrôle pour une meilleure estimation du risque d’infection d’un point de vue spatial et temporelle.
Agriculteurs, maraîchers et producteurs fruitiers seront ainsi en mesure de mieux cibler leurs traitements et limiter l’usage de pesticides de synthèse au profit de solutions de biocontrôle, le tout au bénéfice d’une chaîne agroalimentaire plus saine pour les citoyens de la zone FWV et bien au-delà. </t>
  </si>
  <si>
    <t>Multitel asbl</t>
  </si>
  <si>
    <t>UNIVERSITE DE LIEGE/GEMBLOUX AGRO-BIO TECH</t>
  </si>
  <si>
    <t>CENTRE WALLON DE RECHERCHES AGRONOMIQUES</t>
  </si>
  <si>
    <t>ULille-IEMN</t>
  </si>
  <si>
    <t xml:space="preserve">Université de Lille – Institut IEMN </t>
  </si>
  <si>
    <t>CENTRE POUR L'AGRONOMIE ET L'AGRO-INDUSTRIE DE LA PROVINCE DE HAINAUT</t>
  </si>
  <si>
    <t>INAGRO PROVINCIAAL EXTERN VERSELFSTANDIGD AGENTSCHAP IN PRIVAATECHTELIJKE VORM VZW</t>
  </si>
  <si>
    <t>Proefcentrum voor de Aardappelteelt vzw</t>
  </si>
  <si>
    <t>KUL</t>
  </si>
  <si>
    <t>Katholieke universiteit Leuven</t>
  </si>
  <si>
    <t>0100286</t>
  </si>
  <si>
    <t xml:space="preserve">COMMERCE! </t>
  </si>
  <si>
    <t xml:space="preserve">Avec le projet14 villes et 5 autres partenaires souhaitent unir leurs forces et échanger leurs expériences pour renforcer leurs centres-villes et commerçants locaux. 
Dans toutes ces villes, les commerçants sont sous pression en raison de facteurs principalement exogènes tels que les développements périphériques, la pandémie COVID-19, la crise énergétique, l'augmentation du commerce en ligne, l'évolution des consommateurs, le changement climatique, etc. Ce secteur qui fournit une offre unique dans un centre-ville, beaucoup d'emplois, et qui est fortement ancré dans la communauté locale, est donc en difficulté. Cela entraîne également une augmentation des taux d'inoccupation dans ces villes, un appauvrissement de l'offre commerciale et une perte d'attractivité des centres. 
Dans le cadre du projet, le partenariat souhaite aborder cette question sous deux angles. D'une part, nous voulons soutenir directement les commerçants locaux en évaluant leur activité et en leur fournissant un accompagnement ciblé, de l'inspiration et des informations. Cela devrait les rendre plus forts et plus aptes à affronter l'avenir. 
D'autre part, les villes elles-mêmes veulent continuer à travailler sur un centre-ville attractif afin de créer les conditions nécessaires pour que les commerçants locaux puissent (continuer à) générer des flux de visiteurs et du passage. 
Pour les commerçants, nous voulons atteindre les objectifs suivants : 
- L'amélioration d'un scan qui fournit une analyse fluide et précise de l'activité d'un commerçant. Nous voulons étendre le retail scan et l'E-scan existant pour inclure une analyse de la durabilité (énergie et circularité) adaptée. 
- Créer une offre de coaching pour devenir plus performant et à l'épreuve du temps. 
- Créer un parcours d'accompagnement pour les détaillants qui souhaitent quitter leur activité. L'accent est mis ici sur les détaillants qui approchent de l'âge de la retraite. 
- Créer une offre de pop-ups transfrontaliers afin de donner aux commerçants la possibilité d'explorer de nouveaux marchés. 
- Créer une offre avec des sessions d'information collectives et des Retail tours qui les inspirent. 
Dans les villes elles-mêmes, nous voulons travailler sur :
- La création d'un outil d'analyse permettant de mesurer et d'évaluer l'attractivité d'un cœur de ville sur la base de données.
- Des concepts 'placemaking' dans les centres urbains, dans lesquels certains lieux et bâtiments se voient attribuer une nouvelle fonction afin d'améliorer l'attractivité et d'attirer de nouveaux flux de visiteurs. 
- L'animation des centres urbains en dehors des heures d'ouverture des magasins (un centre plus vivant et plus sûr).  
- Des plans d'action et des mesures contre la vacance commerciale basés sur de bons exemples des villes partenaires. 
- Des actions innovantes en matière de shopping basées sur des actions réussies dans les villes partenaires. 
Étant donné que la vacance des magasins et la diminution de commerçants indépendants ne sont pas entièrement nouvelles, les villes ont déjà pris des mesures pour renforcer leur cœur de ville et soutenir leurs commerçants. 
Cependant, nous constatons que l'approche, les actions et les résultats diffèrent. Un précédent projet FEDER, KICK, a déjà démontré la valeur ajoutée de la coopération en Flandre occidentale. Grâce à ce projet COMMERCE !, nous souhaitons élargir le groupe de villes et partager des mesures éprouvées, des concepts de magasins et des actions au-delà des frontières. Ce faisant, nous voulons vérifier si ces mesures peuvent également avoir un impact positif au-delà des frontières. 
En outre, il semble que les flux d'achats transfrontaliers augmentent. Dans le cadre de ce projet, nous voulons étudier cette hypothèse, découvrir son impact et voir comment nous pouvons y répondre de manière positive et durable. 
Le projet COMMERCE ! est unique parce qu'il rassemble un grand nombre de villes et de partenaires au sein de la région INTERREG. Cela permet aux partenaires de partager leurs connaissances et de travailler ensemble.
De nouveaux outils seront développés pour mieux guider et soutenir les commerçants d'une part, et pour permettre aux villes de mesurer et d'évaluer l'attractivité de leur centre d'autre part. 
Les partenaires expérimenteront également la facilitation et le soutien des reprises de magasins, la mise en place de pop-ups transfrontaliers, la cartographie des flux d'achats transfrontaliers et un certain nombre de concepts placemaking.
Le renforcement du cœur de ville est également l'objectif du programme français "Action cœur de ville" (ACV). Ce projet vise, entre autres, à investir dans les centres-villes et à stimuler l'innovation et le développement durable. Les villes françaises partenaires Arras, Boulogne-sur-Mer, Saint-Omer et Amiens font partie d'ACV. BGE HdF sera active dans d'autres villes membres d'ACV mais non représentées dans le projet COMMERCE (par exemple Douai, Maubeuge, Cambrai, Valenciennes, etc.). </t>
  </si>
  <si>
    <t>KERNpunt</t>
  </si>
  <si>
    <t>Provinciaal netwerk van stedelijke ondernemingscentra Vzw</t>
  </si>
  <si>
    <t>POM W-VL</t>
  </si>
  <si>
    <t>Kortrijk</t>
  </si>
  <si>
    <t>Brugge</t>
  </si>
  <si>
    <t>Stad Brugge</t>
  </si>
  <si>
    <t>Ieper</t>
  </si>
  <si>
    <t>Stad Ieper</t>
  </si>
  <si>
    <t>Roeselare</t>
  </si>
  <si>
    <t>Stad Roeselare</t>
  </si>
  <si>
    <t>EHO</t>
  </si>
  <si>
    <t>Economisch Huis Oostende</t>
  </si>
  <si>
    <t>Mons</t>
  </si>
  <si>
    <t>RCA La Louvière</t>
  </si>
  <si>
    <t>Devllop, Régie Communale Autonome de La Louvière</t>
  </si>
  <si>
    <t>Arr. La Louvière (BE329)</t>
  </si>
  <si>
    <t>Soignies</t>
  </si>
  <si>
    <t>Ville de Soignies</t>
  </si>
  <si>
    <t>BDCO</t>
  </si>
  <si>
    <t>Boulogne sur mer Développement Côte d’Opale</t>
  </si>
  <si>
    <t>BGE HdFrance</t>
  </si>
  <si>
    <t>Boutique de Gestion Espace Hauts de France</t>
  </si>
  <si>
    <t>Lille</t>
  </si>
  <si>
    <t>Ville de Lille</t>
  </si>
  <si>
    <t>Ville d'Amiens</t>
  </si>
  <si>
    <t>Maison du Tourisme de la Wallonie picarde - IDETA</t>
  </si>
  <si>
    <t>Arras</t>
  </si>
  <si>
    <t>Ville d'Arras</t>
  </si>
  <si>
    <t>AUD Saint-Omer</t>
  </si>
  <si>
    <t>Agence d’Urbanisme et de Développement Pays de Saint-Omer</t>
  </si>
  <si>
    <t>0200297</t>
  </si>
  <si>
    <t>XTraVel Mobility</t>
  </si>
  <si>
    <t>Le changement climatique est une réalité incontestable qui continue de peser lourdement sur notre planète. Les émissions de gaz à effet de serre provenant de la mobilité et plus particulièrement des véhicules motorisés, contribuent de manière significative à ce phénomène dévastateur. Face à cette situation critique, il est impératif de déployer une mobilité durable pour atténuer les effets du changement climatique. Une solution consiste à développer et à encourager la mobilité à vélo.
C'est dans ce contexte que s'inscrit ce projet visant à développer la mobilité à vélo sur les routes cyclables transfrontalières.
L'objectif principal de ce projet est de rendre la mobilité à vélo accessible et attractive pour tous, que ce soit dans la vie quotidienne ou lors de voyages. Il vise à créer un réseau de routes cyclables transfrontalières bien développé, permettant aux citoyens des régions voisines de se déplacer facilement en utilisant ce moyen de transport respectueux de l'environnement. L'objectif ne se limite pas seulement aux zones urbaines, mais s'étend également aux campagnes, faisant ainsi de la mobilité à vélo une solution de déplacement alternative pour tous, peu importe où l'on habite.
L'un des avantages notables de la mobilité à vélo est son potentiel pour favoriser le tourisme durable. Le vélotourisme, qui consiste à découvrir une région à vélo, favorise le tourisme de proximité, le tourisme rural et l'éco-tourisme. Les cyclistes ont la possibilité de ralentir le rythme, de découvrir des endroits inaccessibles en voiture et de profiter pleinement de la nature et de la culture locale. Ainsi, le projet contribuera également au développement économique des régions traversées en attirant les amateurs de vélo et les touristes soucieux de l'environnement.
Les principales réalisations de ce projet seront le développement du réseau points-nœuds transfrontalier (5.000 km), de la Route de la Mémoire (115 km) et de l’EuroVelo 3 (115 km).
Pour atteindre ces objectifs ambitieux, plusieurs réalisations clés sont prévues dans le cadre du projet. Tout d'abord, le réseau points-nœuds transfrontalier, totalisant 20 000 kilomètres de routes cyclables, sera étendu de 5000 km et offrira une infinité d'itinéraires pour les cyclistes de tous niveaux. De plus, la prolongation de la Route de la Mémoire de 115 kilomètres permettra de relier des lieux historiques et culturels d'importance internationale, tout en offrant une expérience unique aux cyclistes. Enfin, le développement de l'EuroVelo 3 sur 115 kilomètres renforcera la connectivité avec d'autres itinéraires cyclables européens, favorisant ainsi les voyages internationaux à vélo.
Cela passera par des infrastructures et services de haute qualité le long de ces routes cyclables de longue distance pour assurer une expérience sans tracas aux navetteurs du quotidien et aux touristes :
-	Des infrastructures cyclistes fluides et confortables ;
-	Un balisage constant et cohérent ;
-	Une gamme de services comme des aires de repos, des équipements de parking, des stations-service dédiées aux vélos, des abris cyclos, des aires de bivouac et les options de multimodalité notamment avec les gares bus et trains.
Un aspect essentiel de ce projet est de faciliter la combinaison du vélo avec d'autres modes de transport, en particulier le train. Cela permettra aux voyageurs de se déplacer facilement entre les villes et les régions, en utilisant le vélo comme un maillon essentiel de leur itinéraire. L'intégration du vélo dans le système de transport multimodal améliorerait considérablement la connectivité et la praticité pour les usagers.
Pour assurer la continuité des itinéraires et garantir des infrastructures et des services homogènes, une approche de coopération entre les régions et les pays voisins est essentielle. Cette coordination transfrontalière permettra de créer un réseau cyclable intégré et cohérent, offrant ainsi une expérience fluide aux utilisateurs.
Les principaux bénéficiaires de ce projet seront les habitants des régions traversées, qu'ils soient cyclistes du quotidien, navetteurs ou amateurs de balades à vélo. Ils profiteront d'un environnement propice à la mobilité à vélo, ce qui les encouragera à adopter ce mode de transport durable. De plus, les excursionnistes et les vélotouristes seront attirés par la possibilité de découvrir de nouvelles régions à vélo, contribuant ainsi à l'essor économique des communautés locales.
Enfin, les efforts déployés dans le cadre de ce projet visent à favoriser l'expérience utilisateur et à générer un bouche-à-oreille positif. Lorsque les utilisateurs bénéficieront de routes cyclables de haute qualité, de services pratiques et d'un environnement sûr, ils seront plus enclins à recommander cette méthode de déplacement à d'autres. Cette boucle de rétroaction positive contribuera à la croissance continue de la mobilité à vélo, renforçant ainsi notre engagement envers un avenir plus durable.</t>
  </si>
  <si>
    <t>Agence de développement territorial IDETA</t>
  </si>
  <si>
    <t>Prov Hainaut</t>
  </si>
  <si>
    <t>CD Nord</t>
  </si>
  <si>
    <t>CD PasdeCalais</t>
  </si>
  <si>
    <t>Conseil départemental du Pas-de-Calais</t>
  </si>
  <si>
    <t>CD Somme</t>
  </si>
  <si>
    <t>Conseil Départemental  de la Somme</t>
  </si>
  <si>
    <t>CD Aisne</t>
  </si>
  <si>
    <t>Conseil Départemental de l'Aisne</t>
  </si>
  <si>
    <t>CD Oise</t>
  </si>
  <si>
    <t>Conseil départemental de l'Oise</t>
  </si>
  <si>
    <t>0200307</t>
  </si>
  <si>
    <t>AITIMI</t>
  </si>
  <si>
    <t>Dans la continuité du projet Interreg V Ardenne Cyclo, ayant permis de développer 2 véloroutes transfrontalières connectées aux réseaux cyclables structurants, le projet Ardenne ITInérance Mobilité Infrastructures a pour objectif d’optimiser durablement la mobilité active en Ardenne et de faciliter l’utilisation des transports bas carbone par une amélioration de la qualité des infrastructures et de la sécurité. En lien avec le portefeuille Ardenne Transition Durable, le projet AITIMI développe et promeut une mobilité cyclable inclusive et efficiente en Ardenne.
Le projet Ardenne ITInérance Mobilité Infrastructures cible les trois défis thématiques / territoriaux communs suivants :
•	Une faible densité de population, avec des distances importantes à parcourir et des dénivelés significatifs à franchir vers les points d’intérêt et vers les réseaux 
•	La quête d’une diversification économique et d’une valorisation des paysages, de la nature et du patrimoine bâti/culturel de l’Ardenne.
•	L'optimisation des itinéraires structurants cyclables
Pour ce faire, le projet AITIMI mettra en œuvre 7 modules de travail : 
•	Module : Résorption des lieux problématiques à sécuriser sur les itinéraires cyclables
•	Module : Aménagement des aires d’arrêt vélo
•	Module : Restauration des corridors écologiques le long des itinéraires cyclables
•	Module : Développement transfrontalier du réseau Points-Noeuds 
•	Module : Etudes de liaisons cyclables manquantes
•	Et complémentairement à ces modules, deux modules liés à la gestion du projet, un pour la coordination et l’autre pour la communication.
L’amélioration durable de la mobilité cyclable et de ses équipements connexes profiteront aux habitants de l’Ardenne transfrontalière qui utiliseront le réseau pour leurs déplacements quotidiens, leurs loisirs, aux cyclotouristes pour la découverte de la région, aux opérateurs économiques notamment touristiques qui bénéficieront des retombées économiques garanties par une meilleure attractivité et accessibilité du territoire mais aussi aux pouvoirs régionaux et communaux qui souhaitent garantir le transfert modal de leurs concitoyens vers une mobilité active décarbonée à usage fonctionnel.
Via ce projet Interreg Ardenne ITInérance Mobilité Infrastructures, une coopération transfrontalière se poursuit spécifiquement sur les enjeux de mobilité et d’équipements d’infrastructures : elle permet de décloisonner le développement territorial et d’assurer la cohérence d’aménagements locaux au-delà des frontières administratives. Ces aménagements transfrontaliers tels que des véloroutes permettent de renforcer les flux des habitants et des visiteurs de part et d’autre de la frontière.
Le projet nécessite la continuité du partenariat transfrontalier établi dans la programmation précédente (continuité d’Ardenne Cyclo (Interreg V)). Ce partenariat contribue notamment à la mutualisation des moyens, des ressources et des compétences, surtout dans le cadre de marchés publics. 
Cette coopération transfrontalière entre les 23 opérateurs bénéficiaires participant au projet AITIMI permettra d’assurer la continuité de l’offre de mobilité et des itinéraires, ainsi que la cohérence des tracés en termes d’aménagement, de services et de sécurité.
Sur les aspects d’innovation, il est à souligner entre autres le déploiement du réseau Points nœuds en France qui est une démarche nouvelle et inédite, mais aussi la thématisation des aires d’arrêt vélo dont l’objectif est de constituer de véritables jalons identitaires du territoire ardennais, sans oublier la collaboration transfrontalière et le partage d’expériences entre partenaires aux vocations différentes mais portés par la même ambition de promouvoir une mobilité durable en Ardenne.</t>
  </si>
  <si>
    <t>IDELUX PP</t>
  </si>
  <si>
    <t>Association intercommunale IDELUX Projets publics</t>
  </si>
  <si>
    <t>CD08</t>
  </si>
  <si>
    <t>Conseil départemental des Ardennes</t>
  </si>
  <si>
    <t>CCARM</t>
  </si>
  <si>
    <t>Communauté de communes Ardenne Rives de Meuse</t>
  </si>
  <si>
    <t>CCVPA</t>
  </si>
  <si>
    <t>Communauté de Communes Vallées et Plateau d'Ardenne</t>
  </si>
  <si>
    <t>CCPDL</t>
  </si>
  <si>
    <t>Communauté de Communes des Portes du Luxembourg</t>
  </si>
  <si>
    <t>CCAT</t>
  </si>
  <si>
    <t>Communauté de communes Ardennes Thiérache</t>
  </si>
  <si>
    <t>CCCP</t>
  </si>
  <si>
    <t>Communauté de communes des Crêtes préardennaises</t>
  </si>
  <si>
    <t>2C2A</t>
  </si>
  <si>
    <t>Communauté de communes de l'Argonne ardennaise</t>
  </si>
  <si>
    <t>Parc naturel Viroin-Hermeton</t>
  </si>
  <si>
    <t>Parc naturel de l'Ardenne méridionale</t>
  </si>
  <si>
    <t>Gedinne</t>
  </si>
  <si>
    <t>Commune de Gedinne</t>
  </si>
  <si>
    <t>Bièvre</t>
  </si>
  <si>
    <t>Commune de Bièvre</t>
  </si>
  <si>
    <t>Vresse/Semois</t>
  </si>
  <si>
    <t>Commune de Vresse-sur-Semois</t>
  </si>
  <si>
    <t>Bouillon</t>
  </si>
  <si>
    <t>Ville de Bouillon</t>
  </si>
  <si>
    <t>Neufchâteau</t>
  </si>
  <si>
    <t>Ville de Neufchâteau</t>
  </si>
  <si>
    <t>Herbeumont</t>
  </si>
  <si>
    <t>Commune de Herbeumont</t>
  </si>
  <si>
    <t>Florenville</t>
  </si>
  <si>
    <t>Commune de Florenville</t>
  </si>
  <si>
    <t>Prov. de Namur</t>
  </si>
  <si>
    <t>Prov.Luxembourg</t>
  </si>
  <si>
    <t>Province du Luxembourg</t>
  </si>
  <si>
    <t>SPW MI</t>
  </si>
  <si>
    <t>Service public de Wallonie Mobilité et Infrastructures</t>
  </si>
  <si>
    <t>Vouziers</t>
  </si>
  <si>
    <t>Commune de Vouziers</t>
  </si>
  <si>
    <t>Total 1.1</t>
  </si>
  <si>
    <t>Total 1.3</t>
  </si>
  <si>
    <t>Total 1</t>
  </si>
  <si>
    <t>Total 2.4</t>
  </si>
  <si>
    <t>Total 2.5</t>
  </si>
  <si>
    <t>Total 2.7</t>
  </si>
  <si>
    <t>Total 2</t>
  </si>
  <si>
    <t>Total 3.2</t>
  </si>
  <si>
    <t>Total 3</t>
  </si>
  <si>
    <t>Total 4.1</t>
  </si>
  <si>
    <t>Total 4.5</t>
  </si>
  <si>
    <t>Total 4.6</t>
  </si>
  <si>
    <t>Total 4</t>
  </si>
  <si>
    <t>Total général</t>
  </si>
  <si>
    <t>Répartition des projets approuvés - Appel 1 -  Par Priorité et par Objectif Spécifique</t>
  </si>
  <si>
    <t>Numéro du projet</t>
  </si>
  <si>
    <r>
      <rPr>
        <b/>
        <u/>
        <sz val="18"/>
        <color indexed="8"/>
        <rFont val="Aptos Narrow"/>
        <family val="2"/>
        <scheme val="minor"/>
      </rPr>
      <t>Objectif spécifique 1.1</t>
    </r>
    <r>
      <rPr>
        <sz val="18"/>
        <color indexed="8"/>
        <rFont val="Aptos Narrow"/>
        <family val="2"/>
        <scheme val="minor"/>
      </rPr>
      <t xml:space="preserve">  :  Développer et améliorer les capacités de recherche et d'innovation ainsi que l'utilisation des technologies de pointe</t>
    </r>
  </si>
  <si>
    <r>
      <rPr>
        <b/>
        <u/>
        <sz val="18"/>
        <color indexed="8"/>
        <rFont val="Aptos Narrow"/>
        <family val="2"/>
        <scheme val="minor"/>
      </rPr>
      <t>Objectif spécifique 2.4</t>
    </r>
    <r>
      <rPr>
        <sz val="18"/>
        <color indexed="8"/>
        <rFont val="Aptos Narrow"/>
        <family val="2"/>
        <scheme val="minor"/>
      </rPr>
      <t xml:space="preserve">  :  Promouvoir l'adaptation au changement climatique, ainsi que la prévention des risques de catastrophes, la résilience, en tenant compte des approches fondées sur les écosystèmes</t>
    </r>
  </si>
  <si>
    <r>
      <rPr>
        <b/>
        <u/>
        <sz val="18"/>
        <color rgb="FF000000"/>
        <rFont val="Aptos Narrow"/>
        <family val="2"/>
        <scheme val="minor"/>
      </rPr>
      <t xml:space="preserve">Priorité 1  :   </t>
    </r>
    <r>
      <rPr>
        <sz val="18"/>
        <color rgb="FF000000"/>
        <rFont val="Aptos Narrow"/>
        <family val="2"/>
        <scheme val="minor"/>
      </rPr>
      <t>Soutenir les entreprises, la croissance, la relance de l’activité économique via l’innovation et la recherche appliquée</t>
    </r>
  </si>
  <si>
    <r>
      <rPr>
        <b/>
        <u/>
        <sz val="18"/>
        <color rgb="FF000000"/>
        <rFont val="Aptos Narrow"/>
        <family val="2"/>
        <scheme val="minor"/>
      </rPr>
      <t xml:space="preserve">Priorité 4 </t>
    </r>
    <r>
      <rPr>
        <sz val="18"/>
        <color rgb="FF000000"/>
        <rFont val="Aptos Narrow"/>
        <family val="2"/>
        <scheme val="minor"/>
      </rPr>
      <t xml:space="preserve"> :  Soutenir la cohésion sanitaire, sociale, culturelle et touristique du territoire</t>
    </r>
  </si>
  <si>
    <r>
      <rPr>
        <b/>
        <u/>
        <sz val="20"/>
        <color rgb="FF000000"/>
        <rFont val="Aptos Narrow"/>
        <family val="2"/>
        <scheme val="minor"/>
      </rPr>
      <t>Priorité 2</t>
    </r>
    <r>
      <rPr>
        <sz val="20"/>
        <color rgb="FF000000"/>
        <rFont val="Aptos Narrow"/>
        <family val="2"/>
        <scheme val="minor"/>
      </rPr>
      <t xml:space="preserve">  :  Renforcer la résilience et l'adaptation des territoires face aux risques liés au changement climatique</t>
    </r>
  </si>
  <si>
    <r>
      <rPr>
        <b/>
        <u/>
        <sz val="18"/>
        <color rgb="FF000000"/>
        <rFont val="Aptos Narrow"/>
        <family val="2"/>
        <scheme val="minor"/>
      </rPr>
      <t>Priorité 3</t>
    </r>
    <r>
      <rPr>
        <u/>
        <sz val="18"/>
        <color rgb="FF000000"/>
        <rFont val="Aptos Narrow"/>
        <family val="2"/>
        <scheme val="minor"/>
      </rPr>
      <t xml:space="preserve"> </t>
    </r>
    <r>
      <rPr>
        <sz val="18"/>
        <color rgb="FF000000"/>
        <rFont val="Aptos Narrow"/>
        <family val="2"/>
        <scheme val="minor"/>
      </rPr>
      <t xml:space="preserve"> :  Améliorer les schémas de mobilité (personnes et fret) transfrontaliers et promouvoir une mobilité urbaine et rurale, multimodale, durable, résiliente face au changement climatique</t>
    </r>
  </si>
  <si>
    <r>
      <rPr>
        <b/>
        <u/>
        <sz val="16"/>
        <color indexed="8"/>
        <rFont val="Aptos Narrow"/>
        <family val="2"/>
        <scheme val="minor"/>
      </rPr>
      <t>Objectif spécifique 3.2</t>
    </r>
    <r>
      <rPr>
        <sz val="16"/>
        <color indexed="8"/>
        <rFont val="Aptos Narrow"/>
        <family val="2"/>
        <scheme val="minor"/>
      </rPr>
      <t xml:space="preserve">  :  </t>
    </r>
    <r>
      <rPr>
        <sz val="16"/>
        <color rgb="FF06090D"/>
        <rFont val="Open Sans"/>
        <family val="2"/>
      </rPr>
      <t>Mettre en place une mobilité durable, intelligente, intermodale et résiliente face au changement climatique aux niveaux national, régional et local, notamment en améliorant l’accès au RTE-T et la mobilité transfrontalière</t>
    </r>
  </si>
  <si>
    <r>
      <rPr>
        <b/>
        <u/>
        <sz val="18"/>
        <color indexed="8"/>
        <rFont val="Aptos Narrow"/>
        <family val="2"/>
        <scheme val="minor"/>
      </rPr>
      <t>Objectif spécifique 4.1</t>
    </r>
    <r>
      <rPr>
        <sz val="18"/>
        <color indexed="8"/>
        <rFont val="Aptos Narrow"/>
        <family val="2"/>
        <scheme val="minor"/>
      </rPr>
      <t xml:space="preserve">  :  Améliorer l’efficacité et l'intégration des marchés du travail et l’accès à un emploi de qualité par le développement des infrastructures sociales et la promotion de l'économie sociale</t>
    </r>
  </si>
  <si>
    <r>
      <rPr>
        <b/>
        <u/>
        <sz val="18"/>
        <color indexed="8"/>
        <rFont val="Aptos Narrow"/>
        <family val="2"/>
        <scheme val="minor"/>
      </rPr>
      <t xml:space="preserve">Objectif spécifique 4.5 </t>
    </r>
    <r>
      <rPr>
        <sz val="18"/>
        <color indexed="8"/>
        <rFont val="Aptos Narrow"/>
        <family val="2"/>
        <scheme val="minor"/>
      </rPr>
      <t xml:space="preserve"> :  Garantir l'égalité d'accès aux soins de santé et favoriser la résilience des systèmes de santé, y compris les soins primaires, et promouvoir le passage des soins en institution aux soins familiaux et communautaires</t>
    </r>
  </si>
  <si>
    <r>
      <rPr>
        <b/>
        <u/>
        <sz val="16"/>
        <color indexed="8"/>
        <rFont val="Aptos Narrow"/>
        <family val="2"/>
        <scheme val="minor"/>
      </rPr>
      <t xml:space="preserve">Objectif spécifique 4.6 </t>
    </r>
    <r>
      <rPr>
        <sz val="16"/>
        <color indexed="8"/>
        <rFont val="Aptos Narrow"/>
        <family val="2"/>
        <scheme val="minor"/>
      </rPr>
      <t xml:space="preserve"> :  </t>
    </r>
    <r>
      <rPr>
        <sz val="16"/>
        <color rgb="FF06090D"/>
        <rFont val="Open Sans"/>
        <family val="2"/>
      </rPr>
      <t>Renforcer le rôle de la culture et du tourisme durable dans le développement économique, l'inclusion sociale et l'innovation sociale</t>
    </r>
  </si>
  <si>
    <r>
      <rPr>
        <b/>
        <u/>
        <sz val="18"/>
        <color rgb="FF000000"/>
        <rFont val="Aptos Narrow"/>
        <family val="2"/>
        <scheme val="minor"/>
      </rPr>
      <t>Objectif spécifique 1.3</t>
    </r>
    <r>
      <rPr>
        <sz val="18"/>
        <color rgb="FF000000"/>
        <rFont val="Aptos Narrow"/>
        <family val="2"/>
        <scheme val="minor"/>
      </rPr>
      <t xml:space="preserve">   :   Renforcer la croissance durable et la compétitivité des PME et la création d'emplois dans les PME, notamment par le biais des investissements productifs</t>
    </r>
  </si>
  <si>
    <t>TOTAL PROGRAMME</t>
  </si>
  <si>
    <r>
      <t xml:space="preserve">Objectif spécifique 2.5 </t>
    </r>
    <r>
      <rPr>
        <sz val="18"/>
        <color rgb="FF000000"/>
        <rFont val="Aptos Narrow"/>
        <family val="2"/>
        <scheme val="minor"/>
      </rPr>
      <t xml:space="preserve"> :  Promouvoir l'accès à l'eau et la gestion durable de l’eau</t>
    </r>
  </si>
  <si>
    <r>
      <t xml:space="preserve">Objectif spécifique 2.7  :  </t>
    </r>
    <r>
      <rPr>
        <sz val="18"/>
        <color rgb="FF000000"/>
        <rFont val="Aptos Narrow"/>
        <family val="2"/>
        <scheme val="minor"/>
      </rPr>
      <t>Renforcer la protection de la nature, la biodiversité, et les infrastructures vertes, en particulier en milieu urbain, et réduire toutes les formes de pollution</t>
    </r>
  </si>
  <si>
    <t>TOTAL PRIORITE 1   :   Soutenir les entreprises, la croissance, la relance de l’activité économique via l’innovation et la recherche appliquée</t>
  </si>
  <si>
    <t>TOTAL PRIORITE 2  :  Renforcer la résilience et l'adaptation des territoires face aux risques liés au changement climatique</t>
  </si>
  <si>
    <t>TOTAL PRIORITE 3  :  Améliorer les schémas de mobilité (personnes et fret) transfrontaliers et promouvoir une mobilité urbaine et rurale, multimodale, durable, résiliente face au changement climatique</t>
  </si>
  <si>
    <t>TOTAL PRIORITE 4  :  Soutenir la cohésion sanitaire, sociale, culturelle et touristique du territoire</t>
  </si>
  <si>
    <t>Total 3DFORMWORKS</t>
  </si>
  <si>
    <t>Total AGILITY</t>
  </si>
  <si>
    <t>Total AgRoboConnect</t>
  </si>
  <si>
    <t>Total ALCOVE</t>
  </si>
  <si>
    <t>Total AntiRési</t>
  </si>
  <si>
    <t>Total CIRCOPLAST</t>
  </si>
  <si>
    <t>Total CLUED-O</t>
  </si>
  <si>
    <t>Total COMPOVERT</t>
  </si>
  <si>
    <t>Total CrossS3</t>
  </si>
  <si>
    <t>Total DIAMOND</t>
  </si>
  <si>
    <t>Total Elast2Sustain</t>
  </si>
  <si>
    <t>Total Healthy Teeth</t>
  </si>
  <si>
    <t>Total Inside 3D</t>
  </si>
  <si>
    <t>Total MICROPLAITE</t>
  </si>
  <si>
    <t>Total OBIWAN</t>
  </si>
  <si>
    <t>Total RE-APS</t>
  </si>
  <si>
    <t>Total RE-ASSIGN</t>
  </si>
  <si>
    <t>Total SAFE</t>
  </si>
  <si>
    <t>Total SALOME</t>
  </si>
  <si>
    <t>Total SeaBioMat</t>
  </si>
  <si>
    <t>Total SecuWeb</t>
  </si>
  <si>
    <t>Total TECH4FAB</t>
  </si>
  <si>
    <t>Total THERMOHARV</t>
  </si>
  <si>
    <t>Total Trans-e-Bio</t>
  </si>
  <si>
    <t>Total Trans-Lipo</t>
  </si>
  <si>
    <t>Total Trans-Manage</t>
  </si>
  <si>
    <t>Total Trans-Pathoflax 2.0</t>
  </si>
  <si>
    <t>Total Trans-Pest</t>
  </si>
  <si>
    <t>Total VALCELMAT</t>
  </si>
  <si>
    <t>Total VerAdMa</t>
  </si>
  <si>
    <t>Total ACHEVALD</t>
  </si>
  <si>
    <t xml:space="preserve">Total COMMERCE! </t>
  </si>
  <si>
    <t>Total Creativ 'Up</t>
  </si>
  <si>
    <t>Total Crossroads FrWVl</t>
  </si>
  <si>
    <t xml:space="preserve">Total CrossTechXperience </t>
  </si>
  <si>
    <t>Total Food RADARS</t>
  </si>
  <si>
    <t>Total R-EU-CYCLE</t>
  </si>
  <si>
    <t>Total AgriClimate</t>
  </si>
  <si>
    <t>Total ARC</t>
  </si>
  <si>
    <t>Total Build-value</t>
  </si>
  <si>
    <t>Total FUSION</t>
  </si>
  <si>
    <t>Total REFLECHI</t>
  </si>
  <si>
    <t>Total TOMORR'HOP</t>
  </si>
  <si>
    <t>Total VLL</t>
  </si>
  <si>
    <t>Total CARE +</t>
  </si>
  <si>
    <t>Total Orion</t>
  </si>
  <si>
    <t>Total Cap biodiversité</t>
  </si>
  <si>
    <t>Total CleanAirBouw</t>
  </si>
  <si>
    <t>Total Clim@Monts</t>
  </si>
  <si>
    <t>Total Clim@Villes</t>
  </si>
  <si>
    <t>Total Clim@YserAa</t>
  </si>
  <si>
    <t>Total EUTOPIA</t>
  </si>
  <si>
    <t>Total LUNÉfil</t>
  </si>
  <si>
    <t>Total Trans-Control</t>
  </si>
  <si>
    <t>Total AITIMI</t>
  </si>
  <si>
    <t>Total CROSS4MOBILITY</t>
  </si>
  <si>
    <t>Total XTraVel Mobility</t>
  </si>
  <si>
    <t>Total Believe</t>
  </si>
  <si>
    <t>Total Open Badges for IT</t>
  </si>
  <si>
    <t>Total REnversC</t>
  </si>
  <si>
    <t>Total SKILLS4.0</t>
  </si>
  <si>
    <t>Total Trans-Training</t>
  </si>
  <si>
    <t>Total Psicocap+</t>
  </si>
  <si>
    <t>Total RAAVI</t>
  </si>
  <si>
    <t>Total SynDigitalPro</t>
  </si>
  <si>
    <t>Total VasculAI</t>
  </si>
  <si>
    <t>Total AGL</t>
  </si>
  <si>
    <t>Total ATC</t>
  </si>
  <si>
    <t>Total ATD</t>
  </si>
  <si>
    <t>Total ATLAB</t>
  </si>
  <si>
    <t>Total ATRT</t>
  </si>
  <si>
    <t>Total Clim@TouVert</t>
  </si>
  <si>
    <t>Total Destination terrils II</t>
  </si>
  <si>
    <t>Total EMERGE</t>
  </si>
  <si>
    <t>Total HENRIETTE</t>
  </si>
  <si>
    <t>Total MEDIACONNECT</t>
  </si>
  <si>
    <t>Total TOURISM LAB II</t>
  </si>
  <si>
    <t>Total VideoMap</t>
  </si>
  <si>
    <t>Total XTraVel Tourism</t>
  </si>
  <si>
    <t>TOTAL Objectif spécifique 1.1  :  Développer et améliorer les capacités de recherche et d'innovation ainsi que l'utilisation des technologies de pointe</t>
  </si>
  <si>
    <t>TOTAL Objectif spécifique 1.3   :   Renforcer la croissance durable et la compétitivité des PME et la création d'emplois dans les PME, notamment par le biais des investissements productifs</t>
  </si>
  <si>
    <t>TOTAL Objectif spécifique 2.4  :  Promouvoir l'adaptation au changement climatique, ainsi que la prévention des risques de catastrophes, la résilience, en tenant compte des approches fondées sur les écosystèmes</t>
  </si>
  <si>
    <t>TOTAL Objectif spécifique 2.5  :  Promouvoir l'accès à l'eau et la gestion durable de l’eau</t>
  </si>
  <si>
    <t>TOTAL Objectif spécifique 2.7  :  Renforcer la protection de la nature, la biodiversité, et les infrastructures vertes, en particulier en milieu urbain, et réduire toutes les formes de pollution</t>
  </si>
  <si>
    <t>TOTAL Objectif spécifique 3.2  :  Mettre en place une mobilité durable, intelligente, intermodale et résiliente face au changement climatique aux niveaux national, régional et local, notamment en améliorant l’accès au RTE-T et la mobilité transfrontalière</t>
  </si>
  <si>
    <t>TOTAL Objectif spécifique 4.1  :  Améliorer l’efficacité et l'intégration des marchés du travail et l’accès à un emploi de qualité par le développement des infrastructures sociales et la promotion de l'économie sociale</t>
  </si>
  <si>
    <t>TOTAL Objectif spécifique 4.5  :  Garantir l'égalité d'accès aux soins de santé et favoriser la résilience des systèmes de santé, y compris les soins primaires, et promouvoir le passage des soins en institution aux soins familiaux et communautaires</t>
  </si>
  <si>
    <t>TOTAL Objectif spécifique 4.6  :  Renforcer le rôle de la culture et du tourisme durable dans le développement économique, l'inclusion sociale et l'innovation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</si>
</sst>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26" x14ac:knownFonts="1">
    <font>
      <sz val="11"/>
      <color indexed="8"/>
      <name val="Aptos Narrow"/>
      <family val="2"/>
      <scheme val="minor"/>
    </font>
    <font>
      <b/>
      <sz val="11"/>
      <color indexed="8"/>
      <name val="Aptos Narrow"/>
      <family val="2"/>
      <scheme val="minor"/>
    </font>
    <font>
      <sz val="11"/>
      <color indexed="8"/>
      <name val="Aptos Narrow"/>
      <family val="2"/>
      <scheme val="minor"/>
    </font>
    <font>
      <sz val="8"/>
      <name val="Aptos Narrow"/>
      <family val="2"/>
      <scheme val="minor"/>
    </font>
    <font>
      <sz val="14"/>
      <color indexed="8"/>
      <name val="Aptos Narrow"/>
      <family val="2"/>
      <scheme val="minor"/>
    </font>
    <font>
      <sz val="18"/>
      <color indexed="8"/>
      <name val="Aptos Narrow"/>
      <family val="2"/>
      <scheme val="minor"/>
    </font>
    <font>
      <b/>
      <u/>
      <sz val="18"/>
      <color indexed="8"/>
      <name val="Aptos Narrow"/>
      <family val="2"/>
      <scheme val="minor"/>
    </font>
    <font>
      <b/>
      <sz val="11"/>
      <color theme="7" tint="0.79998168889431442"/>
      <name val="Aptos Narrow"/>
      <family val="2"/>
      <scheme val="minor"/>
    </font>
    <font>
      <sz val="11"/>
      <color theme="7" tint="0.79998168889431442"/>
      <name val="Aptos Narrow"/>
      <family val="2"/>
      <scheme val="minor"/>
    </font>
    <font>
      <sz val="11"/>
      <color theme="3" tint="0.89999084444715716"/>
      <name val="Aptos Narrow"/>
      <family val="2"/>
      <scheme val="minor"/>
    </font>
    <font>
      <b/>
      <sz val="11"/>
      <color theme="3" tint="0.89999084444715716"/>
      <name val="Aptos Narrow"/>
      <family val="2"/>
      <scheme val="minor"/>
    </font>
    <font>
      <sz val="16"/>
      <color rgb="FF000000"/>
      <name val="Aptos Narrow"/>
      <family val="2"/>
      <scheme val="minor"/>
    </font>
    <font>
      <b/>
      <u/>
      <sz val="18"/>
      <color rgb="FF000000"/>
      <name val="Aptos Narrow"/>
      <family val="2"/>
      <scheme val="minor"/>
    </font>
    <font>
      <sz val="18"/>
      <color rgb="FF000000"/>
      <name val="Aptos Narrow"/>
      <family val="2"/>
      <scheme val="minor"/>
    </font>
    <font>
      <b/>
      <u/>
      <sz val="20"/>
      <color rgb="FF000000"/>
      <name val="Aptos Narrow"/>
      <family val="2"/>
      <scheme val="minor"/>
    </font>
    <font>
      <sz val="20"/>
      <color rgb="FF000000"/>
      <name val="Aptos Narrow"/>
      <family val="2"/>
      <scheme val="minor"/>
    </font>
    <font>
      <b/>
      <u/>
      <sz val="22"/>
      <color indexed="8"/>
      <name val="Aptos Narrow"/>
      <family val="2"/>
      <scheme val="minor"/>
    </font>
    <font>
      <b/>
      <u/>
      <sz val="16"/>
      <color indexed="8"/>
      <name val="Aptos Narrow"/>
      <family val="2"/>
      <scheme val="minor"/>
    </font>
    <font>
      <sz val="16"/>
      <color indexed="8"/>
      <name val="Aptos Narrow"/>
      <family val="2"/>
      <scheme val="minor"/>
    </font>
    <font>
      <sz val="16"/>
      <color rgb="FF06090D"/>
      <name val="Open Sans"/>
      <family val="2"/>
    </font>
    <font>
      <u/>
      <sz val="18"/>
      <color rgb="FF000000"/>
      <name val="Aptos Narrow"/>
      <family val="2"/>
      <scheme val="minor"/>
    </font>
    <font>
      <b/>
      <sz val="12"/>
      <color indexed="8"/>
      <name val="Aptos Narrow"/>
      <family val="2"/>
      <scheme val="minor"/>
    </font>
    <font>
      <b/>
      <sz val="14"/>
      <color rgb="FF000000"/>
      <name val="Aptos Narrow"/>
      <family val="2"/>
      <scheme val="minor"/>
    </font>
    <font>
      <b/>
      <sz val="14"/>
      <color indexed="8"/>
      <name val="Aptos Narrow"/>
      <family val="2"/>
      <scheme val="minor"/>
    </font>
    <font>
      <b/>
      <sz val="16"/>
      <color indexed="8"/>
      <name val="Aptos Narrow"/>
      <family val="2"/>
      <scheme val="minor"/>
    </font>
    <font>
      <b/>
      <sz val="18"/>
      <color rgb="FF000000"/>
      <name val="Aptos Narrow"/>
      <family val="2"/>
      <scheme val="minor"/>
    </font>
  </fonts>
  <fills count="5">
    <fill>
      <patternFill patternType="none"/>
    </fill>
    <fill>
      <patternFill patternType="gray125"/>
    </fill>
    <fill>
      <patternFill patternType="solid">
        <fgColor rgb="FFDCF0FF"/>
      </patternFill>
    </fill>
    <fill>
      <patternFill patternType="solid">
        <fgColor rgb="FFFFF0C8"/>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11">
    <xf numFmtId="0" fontId="0" fillId="0" borderId="0" xfId="0"/>
    <xf numFmtId="0" fontId="0" fillId="3" borderId="2" xfId="0" applyFill="1" applyBorder="1"/>
    <xf numFmtId="0" fontId="0" fillId="3" borderId="3" xfId="0" applyFill="1" applyBorder="1"/>
    <xf numFmtId="0" fontId="0" fillId="3" borderId="1" xfId="0" applyFill="1" applyBorder="1"/>
    <xf numFmtId="0" fontId="0" fillId="0" borderId="0" xfId="0" applyAlignment="1">
      <alignment vertical="center" wrapText="1"/>
    </xf>
    <xf numFmtId="4" fontId="0" fillId="4" borderId="1" xfId="0" applyNumberFormat="1" applyFill="1" applyBorder="1"/>
    <xf numFmtId="0" fontId="0" fillId="4" borderId="0" xfId="0" applyFill="1"/>
    <xf numFmtId="0" fontId="0" fillId="3" borderId="5" xfId="0" applyFill="1" applyBorder="1"/>
    <xf numFmtId="0" fontId="0" fillId="2" borderId="3" xfId="0" applyFill="1" applyBorder="1" applyAlignment="1">
      <alignmen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0" xfId="0" applyFont="1" applyAlignment="1">
      <alignment horizontal="center"/>
    </xf>
    <xf numFmtId="4" fontId="1" fillId="4" borderId="0" xfId="0" applyNumberFormat="1" applyFont="1" applyFill="1"/>
    <xf numFmtId="0" fontId="1" fillId="0" borderId="0" xfId="0" applyFont="1"/>
    <xf numFmtId="0" fontId="1" fillId="4" borderId="0" xfId="0" applyFont="1" applyFill="1"/>
    <xf numFmtId="0" fontId="0" fillId="0" borderId="0" xfId="0" applyAlignment="1">
      <alignment vertical="top"/>
    </xf>
    <xf numFmtId="0" fontId="4" fillId="2" borderId="3" xfId="0" applyFont="1" applyFill="1" applyBorder="1" applyAlignment="1">
      <alignment horizontal="center" vertical="center"/>
    </xf>
    <xf numFmtId="0" fontId="1" fillId="2" borderId="5" xfId="0" applyFont="1" applyFill="1" applyBorder="1" applyAlignment="1">
      <alignment horizontal="center"/>
    </xf>
    <xf numFmtId="0" fontId="4" fillId="2" borderId="1" xfId="0" applyFont="1" applyFill="1" applyBorder="1" applyAlignment="1">
      <alignment vertical="center" wrapText="1"/>
    </xf>
    <xf numFmtId="0" fontId="0" fillId="2" borderId="1" xfId="0" applyFill="1" applyBorder="1" applyAlignment="1">
      <alignmen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4" fillId="2" borderId="1" xfId="0" applyFont="1" applyFill="1" applyBorder="1" applyAlignment="1">
      <alignment horizontal="center" vertical="center"/>
    </xf>
    <xf numFmtId="0" fontId="0" fillId="2" borderId="1" xfId="0" applyFill="1" applyBorder="1" applyAlignment="1">
      <alignment horizontal="center"/>
    </xf>
    <xf numFmtId="0" fontId="1" fillId="2" borderId="1" xfId="0" applyFont="1" applyFill="1" applyBorder="1" applyAlignment="1">
      <alignment horizontal="center"/>
    </xf>
    <xf numFmtId="9" fontId="2" fillId="4" borderId="1" xfId="1" applyFont="1" applyFill="1" applyBorder="1"/>
    <xf numFmtId="0" fontId="8" fillId="2" borderId="1" xfId="0" applyFont="1" applyFill="1" applyBorder="1" applyAlignment="1">
      <alignment horizontal="center"/>
    </xf>
    <xf numFmtId="9" fontId="0" fillId="4" borderId="1" xfId="1" applyFont="1" applyFill="1" applyBorder="1"/>
    <xf numFmtId="0" fontId="9" fillId="2" borderId="1" xfId="0" applyFont="1" applyFill="1" applyBorder="1" applyAlignment="1">
      <alignment horizontal="center"/>
    </xf>
    <xf numFmtId="0" fontId="7" fillId="2" borderId="1" xfId="0" applyFont="1" applyFill="1" applyBorder="1" applyAlignment="1">
      <alignment horizontal="center"/>
    </xf>
    <xf numFmtId="0" fontId="10" fillId="2" borderId="1" xfId="0" applyFont="1" applyFill="1" applyBorder="1" applyAlignment="1">
      <alignment horizontal="center"/>
    </xf>
    <xf numFmtId="0" fontId="16" fillId="0" borderId="0" xfId="0" applyFont="1" applyAlignment="1">
      <alignment vertical="center"/>
    </xf>
    <xf numFmtId="0" fontId="0" fillId="2" borderId="1" xfId="0" applyFill="1" applyBorder="1" applyAlignment="1">
      <alignment vertical="top"/>
    </xf>
    <xf numFmtId="0" fontId="4" fillId="2" borderId="4" xfId="0" applyFont="1" applyFill="1" applyBorder="1" applyAlignment="1">
      <alignment horizontal="center" vertical="center"/>
    </xf>
    <xf numFmtId="0" fontId="0" fillId="2" borderId="4" xfId="0" applyFill="1" applyBorder="1" applyAlignment="1">
      <alignment vertical="top" wrapText="1"/>
    </xf>
    <xf numFmtId="0" fontId="4" fillId="2" borderId="4" xfId="0" applyFont="1" applyFill="1" applyBorder="1" applyAlignment="1">
      <alignment horizontal="center" vertical="center" wrapText="1"/>
    </xf>
    <xf numFmtId="0" fontId="22" fillId="2" borderId="1" xfId="0" applyFont="1" applyFill="1" applyBorder="1" applyAlignment="1">
      <alignment vertical="top" wrapText="1"/>
    </xf>
    <xf numFmtId="0" fontId="4" fillId="2" borderId="1" xfId="0" applyFont="1" applyFill="1" applyBorder="1" applyAlignment="1">
      <alignment horizontal="center"/>
    </xf>
    <xf numFmtId="0" fontId="23" fillId="2" borderId="1" xfId="0" applyFont="1" applyFill="1" applyBorder="1" applyAlignment="1">
      <alignment horizontal="center"/>
    </xf>
    <xf numFmtId="0" fontId="4" fillId="3" borderId="1" xfId="0" applyFont="1" applyFill="1" applyBorder="1"/>
    <xf numFmtId="0" fontId="22" fillId="2" borderId="1" xfId="0" applyFont="1" applyFill="1" applyBorder="1" applyAlignment="1">
      <alignment horizontal="center" vertical="top" wrapText="1"/>
    </xf>
    <xf numFmtId="0" fontId="0" fillId="4" borderId="1" xfId="0" applyFill="1" applyBorder="1" applyAlignment="1">
      <alignment horizontal="center" vertical="center" wrapText="1"/>
    </xf>
    <xf numFmtId="44" fontId="0" fillId="4" borderId="5" xfId="2" applyFont="1" applyFill="1" applyBorder="1"/>
    <xf numFmtId="44" fontId="0" fillId="4" borderId="2" xfId="2" applyFont="1" applyFill="1" applyBorder="1"/>
    <xf numFmtId="44" fontId="0" fillId="4" borderId="3" xfId="2" applyFont="1" applyFill="1" applyBorder="1"/>
    <xf numFmtId="0" fontId="0" fillId="2" borderId="6" xfId="0" applyFill="1" applyBorder="1" applyAlignment="1">
      <alignment vertical="top" wrapText="1"/>
    </xf>
    <xf numFmtId="44" fontId="0" fillId="4" borderId="1" xfId="2" applyFont="1" applyFill="1" applyBorder="1"/>
    <xf numFmtId="44" fontId="0" fillId="4" borderId="2" xfId="2" applyFont="1" applyFill="1" applyBorder="1" applyAlignment="1">
      <alignment horizontal="right"/>
    </xf>
    <xf numFmtId="44" fontId="22" fillId="2" borderId="1" xfId="2" applyFont="1" applyFill="1" applyBorder="1" applyAlignment="1">
      <alignment horizontal="center" vertical="top" wrapText="1"/>
    </xf>
    <xf numFmtId="44" fontId="21" fillId="4" borderId="1" xfId="2" applyFont="1" applyFill="1" applyBorder="1"/>
    <xf numFmtId="0" fontId="24" fillId="2" borderId="1" xfId="0" applyFont="1" applyFill="1" applyBorder="1" applyAlignment="1">
      <alignment horizontal="center" vertical="top" wrapText="1"/>
    </xf>
    <xf numFmtId="0" fontId="1" fillId="3" borderId="1" xfId="0" applyFont="1" applyFill="1" applyBorder="1"/>
    <xf numFmtId="44" fontId="23" fillId="4" borderId="1" xfId="2" applyFont="1" applyFill="1" applyBorder="1"/>
    <xf numFmtId="0" fontId="21" fillId="3" borderId="1" xfId="0" applyFont="1" applyFill="1" applyBorder="1"/>
    <xf numFmtId="0" fontId="25" fillId="2" borderId="1" xfId="0" applyFont="1" applyFill="1" applyBorder="1" applyAlignment="1">
      <alignment horizontal="center" vertical="top" wrapText="1"/>
    </xf>
    <xf numFmtId="0" fontId="23" fillId="2" borderId="4" xfId="0" applyFont="1" applyFill="1" applyBorder="1" applyAlignment="1">
      <alignment horizontal="center" vertical="center"/>
    </xf>
    <xf numFmtId="0" fontId="0" fillId="2" borderId="0" xfId="0" applyFill="1" applyAlignment="1">
      <alignment horizontal="center"/>
    </xf>
    <xf numFmtId="0" fontId="0" fillId="3" borderId="0" xfId="0" applyFill="1"/>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xf>
    <xf numFmtId="44" fontId="1" fillId="4" borderId="2" xfId="2" applyFont="1" applyFill="1" applyBorder="1"/>
    <xf numFmtId="44" fontId="1" fillId="4" borderId="8" xfId="2" applyFont="1" applyFill="1" applyBorder="1"/>
    <xf numFmtId="0" fontId="4" fillId="2" borderId="9" xfId="0" applyFont="1" applyFill="1" applyBorder="1" applyAlignment="1">
      <alignment horizontal="center" vertical="center"/>
    </xf>
    <xf numFmtId="0" fontId="22" fillId="2" borderId="9" xfId="0" applyFont="1" applyFill="1" applyBorder="1" applyAlignment="1">
      <alignment vertical="top" wrapText="1"/>
    </xf>
    <xf numFmtId="0" fontId="4" fillId="2" borderId="9" xfId="0" applyFont="1" applyFill="1" applyBorder="1" applyAlignment="1">
      <alignment horizontal="center"/>
    </xf>
    <xf numFmtId="0" fontId="23" fillId="2" borderId="9" xfId="0" applyFont="1" applyFill="1" applyBorder="1" applyAlignment="1">
      <alignment horizontal="center"/>
    </xf>
    <xf numFmtId="0" fontId="4" fillId="3" borderId="9" xfId="0" applyFont="1" applyFill="1" applyBorder="1"/>
    <xf numFmtId="44" fontId="21" fillId="4" borderId="9" xfId="2" applyFont="1" applyFill="1" applyBorder="1"/>
    <xf numFmtId="0" fontId="23" fillId="2" borderId="1" xfId="0" applyFont="1" applyFill="1" applyBorder="1" applyAlignment="1">
      <alignment horizontal="center" vertical="center"/>
    </xf>
    <xf numFmtId="44" fontId="1" fillId="4" borderId="1" xfId="2" applyFont="1" applyFill="1" applyBorder="1"/>
    <xf numFmtId="0" fontId="24" fillId="2" borderId="1" xfId="0" applyFont="1" applyFill="1" applyBorder="1" applyAlignment="1">
      <alignment horizontal="left" vertical="top" wrapText="1"/>
    </xf>
    <xf numFmtId="0" fontId="24" fillId="2" borderId="10" xfId="0" applyFont="1" applyFill="1" applyBorder="1" applyAlignment="1">
      <alignment horizontal="center" vertical="top" wrapText="1"/>
    </xf>
    <xf numFmtId="0" fontId="22" fillId="2" borderId="10" xfId="0" applyFont="1" applyFill="1" applyBorder="1" applyAlignment="1">
      <alignment vertical="top" wrapText="1"/>
    </xf>
    <xf numFmtId="0" fontId="0" fillId="2" borderId="10" xfId="0" applyFill="1" applyBorder="1" applyAlignment="1">
      <alignment vertical="top" wrapText="1"/>
    </xf>
    <xf numFmtId="164" fontId="21" fillId="4" borderId="1" xfId="1" applyNumberFormat="1" applyFont="1" applyFill="1" applyBorder="1"/>
    <xf numFmtId="164" fontId="0" fillId="4" borderId="5" xfId="1" applyNumberFormat="1" applyFont="1" applyFill="1" applyBorder="1"/>
    <xf numFmtId="164" fontId="0" fillId="4" borderId="2" xfId="1" applyNumberFormat="1" applyFont="1" applyFill="1" applyBorder="1"/>
    <xf numFmtId="164" fontId="1" fillId="4" borderId="2" xfId="1" applyNumberFormat="1" applyFont="1" applyFill="1" applyBorder="1"/>
    <xf numFmtId="164" fontId="1" fillId="4" borderId="1" xfId="1" applyNumberFormat="1" applyFont="1" applyFill="1" applyBorder="1"/>
    <xf numFmtId="164" fontId="0" fillId="4" borderId="3" xfId="1" applyNumberFormat="1" applyFont="1" applyFill="1" applyBorder="1"/>
    <xf numFmtId="164" fontId="0" fillId="4" borderId="1" xfId="1" applyNumberFormat="1" applyFont="1" applyFill="1" applyBorder="1"/>
    <xf numFmtId="164" fontId="2" fillId="4" borderId="5" xfId="1" applyNumberFormat="1" applyFont="1" applyFill="1" applyBorder="1"/>
    <xf numFmtId="164" fontId="2" fillId="4" borderId="2" xfId="1" applyNumberFormat="1" applyFont="1" applyFill="1" applyBorder="1"/>
    <xf numFmtId="164" fontId="2" fillId="4" borderId="3" xfId="1" applyNumberFormat="1" applyFont="1" applyFill="1" applyBorder="1"/>
    <xf numFmtId="164" fontId="21" fillId="4" borderId="3" xfId="1" applyNumberFormat="1" applyFont="1" applyFill="1" applyBorder="1"/>
    <xf numFmtId="164" fontId="23" fillId="4" borderId="3" xfId="1" applyNumberFormat="1" applyFont="1" applyFill="1" applyBorder="1"/>
    <xf numFmtId="164" fontId="21" fillId="4" borderId="4" xfId="1" applyNumberFormat="1" applyFont="1" applyFill="1" applyBorder="1"/>
    <xf numFmtId="164" fontId="22" fillId="2" borderId="1" xfId="1" applyNumberFormat="1" applyFont="1" applyFill="1" applyBorder="1" applyAlignment="1">
      <alignment horizontal="right" vertical="top"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8" fillId="0" borderId="1" xfId="0" applyFont="1" applyBorder="1" applyAlignment="1">
      <alignment horizontal="left" vertical="center" wrapText="1"/>
    </xf>
    <xf numFmtId="0" fontId="5" fillId="0" borderId="1" xfId="0" applyFont="1" applyBorder="1" applyAlignment="1">
      <alignmen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5" fillId="0" borderId="1" xfId="0" applyFont="1" applyBorder="1" applyAlignment="1">
      <alignment horizontal="left" vertical="center" wrapText="1"/>
    </xf>
    <xf numFmtId="0" fontId="0" fillId="2" borderId="3" xfId="0" applyFill="1" applyBorder="1" applyAlignment="1">
      <alignment vertical="top"/>
    </xf>
    <xf numFmtId="0" fontId="0" fillId="2" borderId="4" xfId="0" applyFill="1" applyBorder="1" applyAlignment="1">
      <alignment vertical="top"/>
    </xf>
  </cellXfs>
  <cellStyles count="3">
    <cellStyle name="Monétaire" xfId="2" builtinId="4"/>
    <cellStyle name="Normal" xfId="0" builtinId="0"/>
    <cellStyle name="Pourcentage" xfId="1" builtinId="5"/>
  </cellStyles>
  <dxfs count="0"/>
  <tableStyles count="0" defaultTableStyle="TableStyleMedium2" defaultPivotStyle="PivotStyleLight16"/>
  <colors>
    <mruColors>
      <color rgb="FFFF0066"/>
      <color rgb="FFCC00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1181099</xdr:colOff>
      <xdr:row>0</xdr:row>
      <xdr:rowOff>125186</xdr:rowOff>
    </xdr:from>
    <xdr:to>
      <xdr:col>11</xdr:col>
      <xdr:colOff>484414</xdr:colOff>
      <xdr:row>0</xdr:row>
      <xdr:rowOff>1761869</xdr:rowOff>
    </xdr:to>
    <xdr:pic>
      <xdr:nvPicPr>
        <xdr:cNvPr id="2" name="Image 1">
          <a:extLst>
            <a:ext uri="{FF2B5EF4-FFF2-40B4-BE49-F238E27FC236}">
              <a16:creationId xmlns:a16="http://schemas.microsoft.com/office/drawing/2014/main" id="{73646839-C946-6D77-865F-98EC199FF181}"/>
            </a:ext>
          </a:extLst>
        </xdr:cNvPr>
        <xdr:cNvPicPr>
          <a:picLocks noChangeAspect="1"/>
        </xdr:cNvPicPr>
      </xdr:nvPicPr>
      <xdr:blipFill>
        <a:blip xmlns:r="http://schemas.openxmlformats.org/officeDocument/2006/relationships" r:embed="rId1"/>
        <a:stretch>
          <a:fillRect/>
        </a:stretch>
      </xdr:blipFill>
      <xdr:spPr>
        <a:xfrm>
          <a:off x="16814799" y="125186"/>
          <a:ext cx="4891315" cy="163668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2AC8-9C03-4961-A3FA-61B834E61919}">
  <sheetPr>
    <pageSetUpPr fitToPage="1"/>
  </sheetPr>
  <dimension ref="A1:N759"/>
  <sheetViews>
    <sheetView showGridLines="0" tabSelected="1" view="pageBreakPreview" topLeftCell="A312" zoomScale="75" zoomScaleNormal="75" zoomScaleSheetLayoutView="75" workbookViewId="0">
      <selection activeCell="C314" sqref="C314:C326"/>
    </sheetView>
  </sheetViews>
  <sheetFormatPr baseColWidth="10" defaultColWidth="20.28515625" defaultRowHeight="15" outlineLevelRow="4" x14ac:dyDescent="0.25"/>
  <cols>
    <col min="3" max="3" width="124" style="19" customWidth="1"/>
    <col min="4" max="4" width="16" style="12" customWidth="1"/>
    <col min="5" max="5" width="13" style="12" customWidth="1"/>
    <col min="11" max="11" width="22.5703125" style="6" customWidth="1"/>
    <col min="12" max="12" width="12.7109375" style="6" customWidth="1"/>
    <col min="13" max="13" width="24.7109375" style="6" bestFit="1" customWidth="1"/>
  </cols>
  <sheetData>
    <row r="1" spans="1:13" ht="150" customHeight="1" x14ac:dyDescent="0.25">
      <c r="C1" s="35" t="s">
        <v>1182</v>
      </c>
    </row>
    <row r="2" spans="1:13" s="4" customFormat="1" ht="45" customHeight="1" x14ac:dyDescent="0.25">
      <c r="A2" s="22" t="s">
        <v>1183</v>
      </c>
      <c r="B2" s="22" t="s">
        <v>0</v>
      </c>
      <c r="C2" s="22" t="s">
        <v>1</v>
      </c>
      <c r="D2" s="24" t="s">
        <v>2</v>
      </c>
      <c r="E2" s="24" t="s">
        <v>3</v>
      </c>
      <c r="F2" s="25" t="s">
        <v>4</v>
      </c>
      <c r="G2" s="25" t="s">
        <v>5</v>
      </c>
      <c r="H2" s="25" t="s">
        <v>6</v>
      </c>
      <c r="I2" s="25" t="s">
        <v>7</v>
      </c>
      <c r="J2" s="25" t="s">
        <v>8</v>
      </c>
      <c r="K2" s="45" t="s">
        <v>9</v>
      </c>
      <c r="L2" s="45" t="s">
        <v>10</v>
      </c>
      <c r="M2" s="45" t="s">
        <v>11</v>
      </c>
    </row>
    <row r="3" spans="1:13" s="4" customFormat="1" ht="54.75" customHeight="1" outlineLevel="1" x14ac:dyDescent="0.25">
      <c r="A3" s="94" t="s">
        <v>1186</v>
      </c>
      <c r="B3" s="93"/>
      <c r="C3" s="93"/>
      <c r="D3" s="93"/>
      <c r="E3" s="93"/>
      <c r="F3" s="93"/>
      <c r="G3" s="93"/>
      <c r="H3" s="93"/>
      <c r="I3" s="93"/>
      <c r="J3" s="93"/>
      <c r="K3" s="93"/>
      <c r="L3" s="93"/>
      <c r="M3" s="93"/>
    </row>
    <row r="4" spans="1:13" s="4" customFormat="1" ht="52.5" customHeight="1" outlineLevel="1" x14ac:dyDescent="0.25">
      <c r="A4" s="93" t="s">
        <v>1184</v>
      </c>
      <c r="B4" s="93"/>
      <c r="C4" s="93"/>
      <c r="D4" s="93"/>
      <c r="E4" s="93"/>
      <c r="F4" s="93"/>
      <c r="G4" s="93"/>
      <c r="H4" s="93"/>
      <c r="I4" s="93"/>
      <c r="J4" s="93"/>
      <c r="K4" s="93"/>
      <c r="L4" s="93"/>
      <c r="M4" s="93"/>
    </row>
    <row r="5" spans="1:13" ht="15" customHeight="1" outlineLevel="4" x14ac:dyDescent="0.25">
      <c r="A5" s="99" t="s">
        <v>414</v>
      </c>
      <c r="B5" s="99" t="s">
        <v>415</v>
      </c>
      <c r="C5" s="102" t="s">
        <v>416</v>
      </c>
      <c r="D5" s="11" t="s">
        <v>15</v>
      </c>
      <c r="E5" s="11" t="s">
        <v>177</v>
      </c>
      <c r="F5" s="7" t="s">
        <v>17</v>
      </c>
      <c r="G5" s="7" t="s">
        <v>417</v>
      </c>
      <c r="H5" s="7" t="s">
        <v>418</v>
      </c>
      <c r="I5" s="7" t="s">
        <v>72</v>
      </c>
      <c r="J5" s="7" t="s">
        <v>89</v>
      </c>
      <c r="K5" s="46">
        <v>351171.32</v>
      </c>
      <c r="L5" s="79">
        <f t="shared" ref="L5:L40" si="0">+K5/M5</f>
        <v>0.59999999316572894</v>
      </c>
      <c r="M5" s="46">
        <v>585285.54</v>
      </c>
    </row>
    <row r="6" spans="1:13" ht="15" customHeight="1" outlineLevel="4" x14ac:dyDescent="0.25">
      <c r="A6" s="99"/>
      <c r="B6" s="99"/>
      <c r="C6" s="102"/>
      <c r="D6" s="9" t="s">
        <v>15</v>
      </c>
      <c r="E6" s="9" t="s">
        <v>177</v>
      </c>
      <c r="F6" s="1" t="s">
        <v>22</v>
      </c>
      <c r="G6" s="1" t="s">
        <v>419</v>
      </c>
      <c r="H6" s="1" t="s">
        <v>420</v>
      </c>
      <c r="I6" s="1" t="s">
        <v>25</v>
      </c>
      <c r="J6" s="1" t="s">
        <v>26</v>
      </c>
      <c r="K6" s="47">
        <v>316641.5</v>
      </c>
      <c r="L6" s="80">
        <f t="shared" si="0"/>
        <v>0.59999999242045043</v>
      </c>
      <c r="M6" s="47">
        <v>527735.84</v>
      </c>
    </row>
    <row r="7" spans="1:13" ht="15" customHeight="1" outlineLevel="4" x14ac:dyDescent="0.25">
      <c r="A7" s="99"/>
      <c r="B7" s="99"/>
      <c r="C7" s="102"/>
      <c r="D7" s="9" t="s">
        <v>15</v>
      </c>
      <c r="E7" s="9" t="s">
        <v>177</v>
      </c>
      <c r="F7" s="1" t="s">
        <v>22</v>
      </c>
      <c r="G7" s="1" t="s">
        <v>421</v>
      </c>
      <c r="H7" s="1" t="s">
        <v>422</v>
      </c>
      <c r="I7" s="1" t="s">
        <v>37</v>
      </c>
      <c r="J7" s="1" t="s">
        <v>38</v>
      </c>
      <c r="K7" s="47">
        <v>302338.53999999998</v>
      </c>
      <c r="L7" s="80">
        <f t="shared" si="0"/>
        <v>0.59999999603093934</v>
      </c>
      <c r="M7" s="47">
        <v>503897.57</v>
      </c>
    </row>
    <row r="8" spans="1:13" ht="15" customHeight="1" outlineLevel="4" x14ac:dyDescent="0.25">
      <c r="A8" s="99"/>
      <c r="B8" s="99"/>
      <c r="C8" s="102"/>
      <c r="D8" s="9" t="s">
        <v>15</v>
      </c>
      <c r="E8" s="9" t="s">
        <v>177</v>
      </c>
      <c r="F8" s="1" t="s">
        <v>22</v>
      </c>
      <c r="G8" s="1" t="s">
        <v>423</v>
      </c>
      <c r="H8" s="1" t="s">
        <v>424</v>
      </c>
      <c r="I8" s="1" t="s">
        <v>425</v>
      </c>
      <c r="J8" s="1" t="s">
        <v>426</v>
      </c>
      <c r="K8" s="47">
        <v>226735.4</v>
      </c>
      <c r="L8" s="80">
        <f t="shared" si="0"/>
        <v>0.59999998941497457</v>
      </c>
      <c r="M8" s="47">
        <v>377892.34</v>
      </c>
    </row>
    <row r="9" spans="1:13" ht="15" customHeight="1" outlineLevel="4" x14ac:dyDescent="0.25">
      <c r="A9" s="99"/>
      <c r="B9" s="99"/>
      <c r="C9" s="102"/>
      <c r="D9" s="9" t="s">
        <v>15</v>
      </c>
      <c r="E9" s="9" t="s">
        <v>177</v>
      </c>
      <c r="F9" s="1" t="s">
        <v>22</v>
      </c>
      <c r="G9" s="1" t="s">
        <v>232</v>
      </c>
      <c r="H9" s="1" t="s">
        <v>427</v>
      </c>
      <c r="I9" s="1" t="s">
        <v>25</v>
      </c>
      <c r="J9" s="1" t="s">
        <v>26</v>
      </c>
      <c r="K9" s="47">
        <v>309592.19</v>
      </c>
      <c r="L9" s="80">
        <f t="shared" si="0"/>
        <v>0.5999999922478666</v>
      </c>
      <c r="M9" s="47">
        <v>515986.99</v>
      </c>
    </row>
    <row r="10" spans="1:13" outlineLevel="4" x14ac:dyDescent="0.25">
      <c r="A10" s="100"/>
      <c r="B10" s="100"/>
      <c r="C10" s="103"/>
      <c r="D10" s="9" t="s">
        <v>15</v>
      </c>
      <c r="E10" s="9" t="s">
        <v>177</v>
      </c>
      <c r="F10" s="1" t="s">
        <v>22</v>
      </c>
      <c r="G10" s="1" t="s">
        <v>428</v>
      </c>
      <c r="H10" s="1" t="s">
        <v>429</v>
      </c>
      <c r="I10" s="1" t="s">
        <v>25</v>
      </c>
      <c r="J10" s="1" t="s">
        <v>234</v>
      </c>
      <c r="K10" s="47">
        <v>110439.48</v>
      </c>
      <c r="L10" s="80">
        <f t="shared" si="0"/>
        <v>0.6</v>
      </c>
      <c r="M10" s="47">
        <v>184065.8</v>
      </c>
    </row>
    <row r="11" spans="1:13" ht="18.75" outlineLevel="3" x14ac:dyDescent="0.25">
      <c r="A11" s="37"/>
      <c r="B11" s="59" t="s">
        <v>1202</v>
      </c>
      <c r="C11" s="38"/>
      <c r="D11" s="9"/>
      <c r="E11" s="9"/>
      <c r="F11" s="1"/>
      <c r="G11" s="1"/>
      <c r="H11" s="1"/>
      <c r="I11" s="1"/>
      <c r="J11" s="1"/>
      <c r="K11" s="64">
        <f>SUBTOTAL(9,K5:K10)</f>
        <v>1616918.43</v>
      </c>
      <c r="L11" s="81">
        <f>+K11/M11</f>
        <v>0.59999999332062781</v>
      </c>
      <c r="M11" s="64">
        <f>SUBTOTAL(9,M5:M10)</f>
        <v>2694864.08</v>
      </c>
    </row>
    <row r="12" spans="1:13" ht="15" customHeight="1" outlineLevel="4" x14ac:dyDescent="0.25">
      <c r="A12" s="98" t="s">
        <v>287</v>
      </c>
      <c r="B12" s="98" t="s">
        <v>288</v>
      </c>
      <c r="C12" s="101" t="s">
        <v>289</v>
      </c>
      <c r="D12" s="9" t="s">
        <v>15</v>
      </c>
      <c r="E12" s="9" t="s">
        <v>177</v>
      </c>
      <c r="F12" s="1" t="s">
        <v>17</v>
      </c>
      <c r="G12" s="1" t="s">
        <v>182</v>
      </c>
      <c r="H12" s="1" t="s">
        <v>203</v>
      </c>
      <c r="I12" s="1" t="s">
        <v>68</v>
      </c>
      <c r="J12" s="1" t="s">
        <v>135</v>
      </c>
      <c r="K12" s="47">
        <v>588748.31999999995</v>
      </c>
      <c r="L12" s="80">
        <f t="shared" si="0"/>
        <v>0.6</v>
      </c>
      <c r="M12" s="47">
        <v>981247.2</v>
      </c>
    </row>
    <row r="13" spans="1:13" ht="15" customHeight="1" outlineLevel="4" x14ac:dyDescent="0.25">
      <c r="A13" s="99"/>
      <c r="B13" s="99"/>
      <c r="C13" s="102"/>
      <c r="D13" s="9" t="s">
        <v>15</v>
      </c>
      <c r="E13" s="9" t="s">
        <v>177</v>
      </c>
      <c r="F13" s="1" t="s">
        <v>22</v>
      </c>
      <c r="G13" s="1" t="s">
        <v>178</v>
      </c>
      <c r="H13" s="1" t="s">
        <v>179</v>
      </c>
      <c r="I13" s="1" t="s">
        <v>72</v>
      </c>
      <c r="J13" s="1" t="s">
        <v>89</v>
      </c>
      <c r="K13" s="47">
        <v>353550.3</v>
      </c>
      <c r="L13" s="80">
        <f t="shared" si="0"/>
        <v>0.6</v>
      </c>
      <c r="M13" s="47">
        <v>589250.5</v>
      </c>
    </row>
    <row r="14" spans="1:13" ht="15" customHeight="1" outlineLevel="4" x14ac:dyDescent="0.25">
      <c r="A14" s="99"/>
      <c r="B14" s="99"/>
      <c r="C14" s="102"/>
      <c r="D14" s="9" t="s">
        <v>15</v>
      </c>
      <c r="E14" s="9" t="s">
        <v>177</v>
      </c>
      <c r="F14" s="1" t="s">
        <v>22</v>
      </c>
      <c r="G14" s="1" t="s">
        <v>197</v>
      </c>
      <c r="H14" s="1" t="s">
        <v>198</v>
      </c>
      <c r="I14" s="1" t="s">
        <v>72</v>
      </c>
      <c r="J14" s="1" t="s">
        <v>199</v>
      </c>
      <c r="K14" s="47">
        <v>462000</v>
      </c>
      <c r="L14" s="80">
        <f t="shared" si="0"/>
        <v>0.6</v>
      </c>
      <c r="M14" s="47">
        <v>770000</v>
      </c>
    </row>
    <row r="15" spans="1:13" ht="15" customHeight="1" outlineLevel="4" x14ac:dyDescent="0.25">
      <c r="A15" s="100"/>
      <c r="B15" s="100"/>
      <c r="C15" s="103"/>
      <c r="D15" s="9" t="s">
        <v>15</v>
      </c>
      <c r="E15" s="9" t="s">
        <v>177</v>
      </c>
      <c r="F15" s="1" t="s">
        <v>22</v>
      </c>
      <c r="G15" s="1" t="s">
        <v>204</v>
      </c>
      <c r="H15" s="1" t="s">
        <v>290</v>
      </c>
      <c r="I15" s="1" t="s">
        <v>25</v>
      </c>
      <c r="J15" s="1" t="s">
        <v>26</v>
      </c>
      <c r="K15" s="47">
        <v>391063.05</v>
      </c>
      <c r="L15" s="80">
        <f t="shared" si="0"/>
        <v>0.59999999079432342</v>
      </c>
      <c r="M15" s="47">
        <v>651771.76</v>
      </c>
    </row>
    <row r="16" spans="1:13" ht="15" customHeight="1" outlineLevel="3" x14ac:dyDescent="0.25">
      <c r="A16" s="37"/>
      <c r="B16" s="59" t="s">
        <v>1203</v>
      </c>
      <c r="C16" s="38"/>
      <c r="D16" s="9"/>
      <c r="E16" s="9"/>
      <c r="F16" s="1"/>
      <c r="G16" s="1"/>
      <c r="H16" s="1"/>
      <c r="I16" s="1"/>
      <c r="J16" s="1"/>
      <c r="K16" s="64">
        <f>SUBTOTAL(9,K12:K15)</f>
        <v>1795361.67</v>
      </c>
      <c r="L16" s="81">
        <f>+K16/M16</f>
        <v>0.59999999799483295</v>
      </c>
      <c r="M16" s="64">
        <f>SUBTOTAL(9,M12:M15)</f>
        <v>2992269.46</v>
      </c>
    </row>
    <row r="17" spans="1:13" ht="15" customHeight="1" outlineLevel="4" x14ac:dyDescent="0.25">
      <c r="A17" s="98" t="s">
        <v>275</v>
      </c>
      <c r="B17" s="98" t="s">
        <v>276</v>
      </c>
      <c r="C17" s="101" t="s">
        <v>277</v>
      </c>
      <c r="D17" s="9" t="s">
        <v>15</v>
      </c>
      <c r="E17" s="9" t="s">
        <v>177</v>
      </c>
      <c r="F17" s="1" t="s">
        <v>17</v>
      </c>
      <c r="G17" s="1" t="s">
        <v>278</v>
      </c>
      <c r="H17" s="1" t="s">
        <v>279</v>
      </c>
      <c r="I17" s="1" t="s">
        <v>20</v>
      </c>
      <c r="J17" s="1" t="s">
        <v>268</v>
      </c>
      <c r="K17" s="47">
        <v>430379.05</v>
      </c>
      <c r="L17" s="80">
        <f t="shared" si="0"/>
        <v>0.59999999721176012</v>
      </c>
      <c r="M17" s="47">
        <v>717298.42</v>
      </c>
    </row>
    <row r="18" spans="1:13" ht="15" customHeight="1" outlineLevel="4" x14ac:dyDescent="0.25">
      <c r="A18" s="99"/>
      <c r="B18" s="99"/>
      <c r="C18" s="102"/>
      <c r="D18" s="9" t="s">
        <v>15</v>
      </c>
      <c r="E18" s="9" t="s">
        <v>177</v>
      </c>
      <c r="F18" s="1" t="s">
        <v>22</v>
      </c>
      <c r="G18" s="1" t="s">
        <v>280</v>
      </c>
      <c r="H18" s="1" t="s">
        <v>281</v>
      </c>
      <c r="I18" s="1" t="s">
        <v>282</v>
      </c>
      <c r="J18" s="1" t="s">
        <v>283</v>
      </c>
      <c r="K18" s="47">
        <v>274935.09000000003</v>
      </c>
      <c r="L18" s="80">
        <f t="shared" si="0"/>
        <v>0.59999998690600065</v>
      </c>
      <c r="M18" s="47">
        <v>458225.16</v>
      </c>
    </row>
    <row r="19" spans="1:13" ht="15" customHeight="1" outlineLevel="4" x14ac:dyDescent="0.25">
      <c r="A19" s="99"/>
      <c r="B19" s="99"/>
      <c r="C19" s="102"/>
      <c r="D19" s="9" t="s">
        <v>15</v>
      </c>
      <c r="E19" s="9" t="s">
        <v>177</v>
      </c>
      <c r="F19" s="1" t="s">
        <v>22</v>
      </c>
      <c r="G19" s="1" t="s">
        <v>284</v>
      </c>
      <c r="H19" s="1" t="s">
        <v>284</v>
      </c>
      <c r="I19" s="1" t="s">
        <v>166</v>
      </c>
      <c r="J19" s="1" t="s">
        <v>167</v>
      </c>
      <c r="K19" s="47">
        <v>298145.67</v>
      </c>
      <c r="L19" s="80">
        <f t="shared" si="0"/>
        <v>0.59999998792536569</v>
      </c>
      <c r="M19" s="47">
        <v>496909.46</v>
      </c>
    </row>
    <row r="20" spans="1:13" ht="15" customHeight="1" outlineLevel="4" x14ac:dyDescent="0.25">
      <c r="A20" s="100"/>
      <c r="B20" s="100"/>
      <c r="C20" s="103"/>
      <c r="D20" s="9" t="s">
        <v>15</v>
      </c>
      <c r="E20" s="9" t="s">
        <v>177</v>
      </c>
      <c r="F20" s="1" t="s">
        <v>22</v>
      </c>
      <c r="G20" s="1" t="s">
        <v>285</v>
      </c>
      <c r="H20" s="1" t="s">
        <v>286</v>
      </c>
      <c r="I20" s="1" t="s">
        <v>58</v>
      </c>
      <c r="J20" s="1" t="s">
        <v>112</v>
      </c>
      <c r="K20" s="47">
        <v>377481.6</v>
      </c>
      <c r="L20" s="80">
        <f t="shared" si="0"/>
        <v>0.6</v>
      </c>
      <c r="M20" s="47">
        <v>629136</v>
      </c>
    </row>
    <row r="21" spans="1:13" ht="15" customHeight="1" outlineLevel="3" x14ac:dyDescent="0.25">
      <c r="A21" s="37"/>
      <c r="B21" s="59" t="s">
        <v>1204</v>
      </c>
      <c r="C21" s="38"/>
      <c r="D21" s="9"/>
      <c r="E21" s="9"/>
      <c r="F21" s="1"/>
      <c r="G21" s="1"/>
      <c r="H21" s="1"/>
      <c r="I21" s="1"/>
      <c r="J21" s="1"/>
      <c r="K21" s="64">
        <f>SUBTOTAL(9,K17:K20)</f>
        <v>1380941.4100000001</v>
      </c>
      <c r="L21" s="81">
        <f>+K21/M21</f>
        <v>0.59999999391719316</v>
      </c>
      <c r="M21" s="64">
        <f>SUBTOTAL(9,M17:M20)</f>
        <v>2301569.04</v>
      </c>
    </row>
    <row r="22" spans="1:13" ht="15" customHeight="1" outlineLevel="4" x14ac:dyDescent="0.25">
      <c r="A22" s="98" t="s">
        <v>579</v>
      </c>
      <c r="B22" s="98" t="s">
        <v>580</v>
      </c>
      <c r="C22" s="101" t="s">
        <v>581</v>
      </c>
      <c r="D22" s="9" t="s">
        <v>15</v>
      </c>
      <c r="E22" s="9" t="s">
        <v>177</v>
      </c>
      <c r="F22" s="1" t="s">
        <v>17</v>
      </c>
      <c r="G22" s="1" t="s">
        <v>582</v>
      </c>
      <c r="H22" s="1" t="s">
        <v>583</v>
      </c>
      <c r="I22" s="1" t="s">
        <v>25</v>
      </c>
      <c r="J22" s="1" t="s">
        <v>26</v>
      </c>
      <c r="K22" s="47">
        <v>756819.28</v>
      </c>
      <c r="L22" s="80">
        <f t="shared" si="0"/>
        <v>0.59999999365766699</v>
      </c>
      <c r="M22" s="47">
        <v>1261365.48</v>
      </c>
    </row>
    <row r="23" spans="1:13" ht="15" customHeight="1" outlineLevel="4" x14ac:dyDescent="0.25">
      <c r="A23" s="99"/>
      <c r="B23" s="99"/>
      <c r="C23" s="102"/>
      <c r="D23" s="9" t="s">
        <v>15</v>
      </c>
      <c r="E23" s="9" t="s">
        <v>177</v>
      </c>
      <c r="F23" s="1" t="s">
        <v>22</v>
      </c>
      <c r="G23" s="1" t="s">
        <v>584</v>
      </c>
      <c r="H23" s="1" t="s">
        <v>585</v>
      </c>
      <c r="I23" s="1" t="s">
        <v>29</v>
      </c>
      <c r="J23" s="1" t="s">
        <v>30</v>
      </c>
      <c r="K23" s="47">
        <v>420203.67</v>
      </c>
      <c r="L23" s="80">
        <f t="shared" si="0"/>
        <v>0.6</v>
      </c>
      <c r="M23" s="47">
        <v>700339.45</v>
      </c>
    </row>
    <row r="24" spans="1:13" ht="15" customHeight="1" outlineLevel="4" x14ac:dyDescent="0.25">
      <c r="A24" s="99"/>
      <c r="B24" s="99"/>
      <c r="C24" s="102"/>
      <c r="D24" s="9" t="s">
        <v>15</v>
      </c>
      <c r="E24" s="9" t="s">
        <v>177</v>
      </c>
      <c r="F24" s="1" t="s">
        <v>22</v>
      </c>
      <c r="G24" s="1" t="s">
        <v>439</v>
      </c>
      <c r="H24" s="1" t="s">
        <v>191</v>
      </c>
      <c r="I24" s="1" t="s">
        <v>72</v>
      </c>
      <c r="J24" s="1" t="s">
        <v>89</v>
      </c>
      <c r="K24" s="47">
        <v>314845.62</v>
      </c>
      <c r="L24" s="80">
        <f t="shared" si="0"/>
        <v>0.60000000000000009</v>
      </c>
      <c r="M24" s="47">
        <v>524742.69999999995</v>
      </c>
    </row>
    <row r="25" spans="1:13" ht="15" customHeight="1" outlineLevel="4" x14ac:dyDescent="0.25">
      <c r="A25" s="99"/>
      <c r="B25" s="99"/>
      <c r="C25" s="102"/>
      <c r="D25" s="9" t="s">
        <v>15</v>
      </c>
      <c r="E25" s="9" t="s">
        <v>177</v>
      </c>
      <c r="F25" s="1" t="s">
        <v>22</v>
      </c>
      <c r="G25" s="1" t="s">
        <v>232</v>
      </c>
      <c r="H25" s="1" t="s">
        <v>233</v>
      </c>
      <c r="I25" s="1" t="s">
        <v>25</v>
      </c>
      <c r="J25" s="1" t="s">
        <v>26</v>
      </c>
      <c r="K25" s="47">
        <v>327530.14</v>
      </c>
      <c r="L25" s="80">
        <f t="shared" si="0"/>
        <v>0.59999998534486065</v>
      </c>
      <c r="M25" s="47">
        <v>545883.57999999996</v>
      </c>
    </row>
    <row r="26" spans="1:13" ht="15" customHeight="1" outlineLevel="4" x14ac:dyDescent="0.25">
      <c r="A26" s="99"/>
      <c r="B26" s="99"/>
      <c r="C26" s="102"/>
      <c r="D26" s="9" t="s">
        <v>15</v>
      </c>
      <c r="E26" s="9" t="s">
        <v>177</v>
      </c>
      <c r="F26" s="1" t="s">
        <v>22</v>
      </c>
      <c r="G26" s="1" t="s">
        <v>586</v>
      </c>
      <c r="H26" s="1" t="s">
        <v>587</v>
      </c>
      <c r="I26" s="1" t="s">
        <v>25</v>
      </c>
      <c r="J26" s="1" t="s">
        <v>26</v>
      </c>
      <c r="K26" s="47">
        <v>215797.97</v>
      </c>
      <c r="L26" s="80">
        <f t="shared" si="0"/>
        <v>0.59999998887848693</v>
      </c>
      <c r="M26" s="47">
        <v>359663.29</v>
      </c>
    </row>
    <row r="27" spans="1:13" ht="15" customHeight="1" outlineLevel="4" x14ac:dyDescent="0.25">
      <c r="A27" s="99"/>
      <c r="B27" s="99"/>
      <c r="C27" s="102"/>
      <c r="D27" s="9" t="s">
        <v>15</v>
      </c>
      <c r="E27" s="9" t="s">
        <v>177</v>
      </c>
      <c r="F27" s="1" t="s">
        <v>22</v>
      </c>
      <c r="G27" s="1" t="s">
        <v>588</v>
      </c>
      <c r="H27" s="1" t="s">
        <v>215</v>
      </c>
      <c r="I27" s="1" t="s">
        <v>72</v>
      </c>
      <c r="J27" s="1" t="s">
        <v>89</v>
      </c>
      <c r="K27" s="47">
        <v>290867.12</v>
      </c>
      <c r="L27" s="80">
        <f t="shared" si="0"/>
        <v>0.59999999174880969</v>
      </c>
      <c r="M27" s="47">
        <v>484778.54</v>
      </c>
    </row>
    <row r="28" spans="1:13" ht="15" customHeight="1" outlineLevel="4" x14ac:dyDescent="0.25">
      <c r="A28" s="99"/>
      <c r="B28" s="99"/>
      <c r="C28" s="102"/>
      <c r="D28" s="9" t="s">
        <v>15</v>
      </c>
      <c r="E28" s="9" t="s">
        <v>177</v>
      </c>
      <c r="F28" s="1" t="s">
        <v>22</v>
      </c>
      <c r="G28" s="1" t="s">
        <v>372</v>
      </c>
      <c r="H28" s="1" t="s">
        <v>589</v>
      </c>
      <c r="I28" s="1" t="s">
        <v>25</v>
      </c>
      <c r="J28" s="1" t="s">
        <v>26</v>
      </c>
      <c r="K28" s="47">
        <v>96000</v>
      </c>
      <c r="L28" s="80">
        <f t="shared" si="0"/>
        <v>0.6</v>
      </c>
      <c r="M28" s="47">
        <v>160000</v>
      </c>
    </row>
    <row r="29" spans="1:13" ht="15" customHeight="1" outlineLevel="4" x14ac:dyDescent="0.25">
      <c r="A29" s="99"/>
      <c r="B29" s="99"/>
      <c r="C29" s="102"/>
      <c r="D29" s="9" t="s">
        <v>15</v>
      </c>
      <c r="E29" s="9" t="s">
        <v>177</v>
      </c>
      <c r="F29" s="1" t="s">
        <v>22</v>
      </c>
      <c r="G29" s="1" t="s">
        <v>590</v>
      </c>
      <c r="H29" s="1" t="s">
        <v>591</v>
      </c>
      <c r="I29" s="1" t="s">
        <v>282</v>
      </c>
      <c r="J29" s="1" t="s">
        <v>283</v>
      </c>
      <c r="K29" s="47">
        <v>114460.8</v>
      </c>
      <c r="L29" s="80">
        <f t="shared" si="0"/>
        <v>0.6</v>
      </c>
      <c r="M29" s="47">
        <v>190768</v>
      </c>
    </row>
    <row r="30" spans="1:13" ht="15" customHeight="1" outlineLevel="4" x14ac:dyDescent="0.25">
      <c r="A30" s="99"/>
      <c r="B30" s="99"/>
      <c r="C30" s="102"/>
      <c r="D30" s="9" t="s">
        <v>15</v>
      </c>
      <c r="E30" s="9" t="s">
        <v>177</v>
      </c>
      <c r="F30" s="1" t="s">
        <v>22</v>
      </c>
      <c r="G30" s="1" t="s">
        <v>592</v>
      </c>
      <c r="H30" s="1" t="s">
        <v>593</v>
      </c>
      <c r="I30" s="1" t="s">
        <v>68</v>
      </c>
      <c r="J30" s="1" t="s">
        <v>69</v>
      </c>
      <c r="K30" s="47">
        <v>114460.8</v>
      </c>
      <c r="L30" s="80">
        <f t="shared" si="0"/>
        <v>0.6</v>
      </c>
      <c r="M30" s="47">
        <v>190768</v>
      </c>
    </row>
    <row r="31" spans="1:13" ht="15" customHeight="1" outlineLevel="4" x14ac:dyDescent="0.25">
      <c r="A31" s="99"/>
      <c r="B31" s="99"/>
      <c r="C31" s="102"/>
      <c r="D31" s="9" t="s">
        <v>15</v>
      </c>
      <c r="E31" s="9" t="s">
        <v>177</v>
      </c>
      <c r="F31" s="1" t="s">
        <v>22</v>
      </c>
      <c r="G31" s="1" t="s">
        <v>594</v>
      </c>
      <c r="H31" s="1" t="s">
        <v>595</v>
      </c>
      <c r="I31" s="1" t="s">
        <v>25</v>
      </c>
      <c r="J31" s="1" t="s">
        <v>234</v>
      </c>
      <c r="K31" s="47">
        <v>92512.8</v>
      </c>
      <c r="L31" s="80">
        <f t="shared" si="0"/>
        <v>0.6</v>
      </c>
      <c r="M31" s="47">
        <v>154188</v>
      </c>
    </row>
    <row r="32" spans="1:13" ht="15" customHeight="1" outlineLevel="4" x14ac:dyDescent="0.25">
      <c r="A32" s="99"/>
      <c r="B32" s="99"/>
      <c r="C32" s="102"/>
      <c r="D32" s="9" t="s">
        <v>15</v>
      </c>
      <c r="E32" s="9" t="s">
        <v>177</v>
      </c>
      <c r="F32" s="1" t="s">
        <v>22</v>
      </c>
      <c r="G32" s="1" t="s">
        <v>596</v>
      </c>
      <c r="H32" s="1" t="s">
        <v>597</v>
      </c>
      <c r="I32" s="1" t="s">
        <v>564</v>
      </c>
      <c r="J32" s="1" t="s">
        <v>598</v>
      </c>
      <c r="K32" s="47">
        <v>328216.8</v>
      </c>
      <c r="L32" s="80">
        <f t="shared" si="0"/>
        <v>0.6</v>
      </c>
      <c r="M32" s="47">
        <v>547028</v>
      </c>
    </row>
    <row r="33" spans="1:13" ht="15" customHeight="1" outlineLevel="4" x14ac:dyDescent="0.25">
      <c r="A33" s="99"/>
      <c r="B33" s="99"/>
      <c r="C33" s="102"/>
      <c r="D33" s="9" t="s">
        <v>15</v>
      </c>
      <c r="E33" s="9" t="s">
        <v>177</v>
      </c>
      <c r="F33" s="1" t="s">
        <v>22</v>
      </c>
      <c r="G33" s="1" t="s">
        <v>599</v>
      </c>
      <c r="H33" s="1" t="s">
        <v>181</v>
      </c>
      <c r="I33" s="1" t="s">
        <v>68</v>
      </c>
      <c r="J33" s="1" t="s">
        <v>69</v>
      </c>
      <c r="K33" s="47">
        <v>270232.32000000001</v>
      </c>
      <c r="L33" s="80">
        <f t="shared" si="0"/>
        <v>0.6</v>
      </c>
      <c r="M33" s="47">
        <v>450387.20000000001</v>
      </c>
    </row>
    <row r="34" spans="1:13" ht="15" customHeight="1" outlineLevel="4" x14ac:dyDescent="0.25">
      <c r="A34" s="99"/>
      <c r="B34" s="99"/>
      <c r="C34" s="102"/>
      <c r="D34" s="9" t="s">
        <v>15</v>
      </c>
      <c r="E34" s="9" t="s">
        <v>177</v>
      </c>
      <c r="F34" s="1" t="s">
        <v>22</v>
      </c>
      <c r="G34" s="1" t="s">
        <v>600</v>
      </c>
      <c r="H34" s="1" t="s">
        <v>601</v>
      </c>
      <c r="I34" s="1" t="s">
        <v>72</v>
      </c>
      <c r="J34" s="1" t="s">
        <v>89</v>
      </c>
      <c r="K34" s="47">
        <v>94903.11</v>
      </c>
      <c r="L34" s="80">
        <f t="shared" si="0"/>
        <v>0.6</v>
      </c>
      <c r="M34" s="47">
        <v>158171.85</v>
      </c>
    </row>
    <row r="35" spans="1:13" ht="15" customHeight="1" outlineLevel="4" x14ac:dyDescent="0.25">
      <c r="A35" s="99"/>
      <c r="B35" s="99"/>
      <c r="C35" s="102"/>
      <c r="D35" s="9" t="s">
        <v>15</v>
      </c>
      <c r="E35" s="9" t="s">
        <v>177</v>
      </c>
      <c r="F35" s="1" t="s">
        <v>22</v>
      </c>
      <c r="G35" s="1" t="s">
        <v>602</v>
      </c>
      <c r="H35" s="1" t="s">
        <v>603</v>
      </c>
      <c r="I35" s="1" t="s">
        <v>37</v>
      </c>
      <c r="J35" s="1" t="s">
        <v>38</v>
      </c>
      <c r="K35" s="47">
        <v>209241.37</v>
      </c>
      <c r="L35" s="80">
        <f t="shared" si="0"/>
        <v>0.59999997705998664</v>
      </c>
      <c r="M35" s="47">
        <v>348735.63</v>
      </c>
    </row>
    <row r="36" spans="1:13" ht="15" customHeight="1" outlineLevel="4" x14ac:dyDescent="0.25">
      <c r="A36" s="99"/>
      <c r="B36" s="99"/>
      <c r="C36" s="102"/>
      <c r="D36" s="9" t="s">
        <v>15</v>
      </c>
      <c r="E36" s="9" t="s">
        <v>177</v>
      </c>
      <c r="F36" s="1" t="s">
        <v>22</v>
      </c>
      <c r="G36" s="1" t="s">
        <v>604</v>
      </c>
      <c r="H36" s="1" t="s">
        <v>605</v>
      </c>
      <c r="I36" s="1" t="s">
        <v>33</v>
      </c>
      <c r="J36" s="1" t="s">
        <v>34</v>
      </c>
      <c r="K36" s="47">
        <v>107155.2</v>
      </c>
      <c r="L36" s="80">
        <f t="shared" si="0"/>
        <v>0.6</v>
      </c>
      <c r="M36" s="47">
        <v>178592</v>
      </c>
    </row>
    <row r="37" spans="1:13" ht="15" customHeight="1" outlineLevel="4" x14ac:dyDescent="0.25">
      <c r="A37" s="99"/>
      <c r="B37" s="99"/>
      <c r="C37" s="102"/>
      <c r="D37" s="9" t="s">
        <v>15</v>
      </c>
      <c r="E37" s="9" t="s">
        <v>177</v>
      </c>
      <c r="F37" s="1" t="s">
        <v>22</v>
      </c>
      <c r="G37" s="1" t="s">
        <v>606</v>
      </c>
      <c r="H37" s="1" t="s">
        <v>607</v>
      </c>
      <c r="I37" s="1" t="s">
        <v>58</v>
      </c>
      <c r="J37" s="1" t="s">
        <v>112</v>
      </c>
      <c r="K37" s="47">
        <v>103684.08</v>
      </c>
      <c r="L37" s="80">
        <f t="shared" si="0"/>
        <v>0.60000000000000009</v>
      </c>
      <c r="M37" s="47">
        <v>172806.8</v>
      </c>
    </row>
    <row r="38" spans="1:13" ht="15" customHeight="1" outlineLevel="4" x14ac:dyDescent="0.25">
      <c r="A38" s="100"/>
      <c r="B38" s="100"/>
      <c r="C38" s="103"/>
      <c r="D38" s="9" t="s">
        <v>15</v>
      </c>
      <c r="E38" s="9" t="s">
        <v>177</v>
      </c>
      <c r="F38" s="1" t="s">
        <v>22</v>
      </c>
      <c r="G38" s="1" t="s">
        <v>608</v>
      </c>
      <c r="H38" s="1" t="s">
        <v>609</v>
      </c>
      <c r="I38" s="1" t="s">
        <v>564</v>
      </c>
      <c r="J38" s="1" t="s">
        <v>598</v>
      </c>
      <c r="K38" s="47">
        <v>107155.2</v>
      </c>
      <c r="L38" s="80">
        <f t="shared" si="0"/>
        <v>0.6</v>
      </c>
      <c r="M38" s="47">
        <v>178592</v>
      </c>
    </row>
    <row r="39" spans="1:13" ht="15" customHeight="1" outlineLevel="3" x14ac:dyDescent="0.25">
      <c r="A39" s="37"/>
      <c r="B39" s="59" t="s">
        <v>1205</v>
      </c>
      <c r="C39" s="38"/>
      <c r="D39" s="9"/>
      <c r="E39" s="9"/>
      <c r="F39" s="1"/>
      <c r="G39" s="1"/>
      <c r="H39" s="1"/>
      <c r="I39" s="1"/>
      <c r="J39" s="1"/>
      <c r="K39" s="64">
        <f>SUBTOTAL(9,K22:K38)</f>
        <v>3964086.2799999993</v>
      </c>
      <c r="L39" s="81">
        <f>+K39/M39</f>
        <v>0.59999999515651303</v>
      </c>
      <c r="M39" s="64">
        <f>SUBTOTAL(9,M22:M38)</f>
        <v>6606810.5199999996</v>
      </c>
    </row>
    <row r="40" spans="1:13" ht="15" customHeight="1" outlineLevel="4" x14ac:dyDescent="0.25">
      <c r="A40" s="98" t="s">
        <v>174</v>
      </c>
      <c r="B40" s="98" t="s">
        <v>175</v>
      </c>
      <c r="C40" s="101" t="s">
        <v>176</v>
      </c>
      <c r="D40" s="9" t="s">
        <v>15</v>
      </c>
      <c r="E40" s="9" t="s">
        <v>177</v>
      </c>
      <c r="F40" s="1" t="s">
        <v>17</v>
      </c>
      <c r="G40" s="1" t="s">
        <v>178</v>
      </c>
      <c r="H40" s="1" t="s">
        <v>179</v>
      </c>
      <c r="I40" s="1" t="s">
        <v>72</v>
      </c>
      <c r="J40" s="1" t="s">
        <v>89</v>
      </c>
      <c r="K40" s="47">
        <v>356249.11</v>
      </c>
      <c r="L40" s="80">
        <f t="shared" si="0"/>
        <v>0.59999999663157055</v>
      </c>
      <c r="M40" s="47">
        <v>593748.52</v>
      </c>
    </row>
    <row r="41" spans="1:13" ht="15" customHeight="1" outlineLevel="4" x14ac:dyDescent="0.25">
      <c r="A41" s="99"/>
      <c r="B41" s="99"/>
      <c r="C41" s="102"/>
      <c r="D41" s="9" t="s">
        <v>15</v>
      </c>
      <c r="E41" s="9" t="s">
        <v>177</v>
      </c>
      <c r="F41" s="1" t="s">
        <v>22</v>
      </c>
      <c r="G41" s="1" t="s">
        <v>180</v>
      </c>
      <c r="H41" s="1" t="s">
        <v>181</v>
      </c>
      <c r="I41" s="1" t="s">
        <v>68</v>
      </c>
      <c r="J41" s="1" t="s">
        <v>69</v>
      </c>
      <c r="K41" s="47">
        <v>597303.74</v>
      </c>
      <c r="L41" s="80">
        <f t="shared" ref="L41:L76" si="1">+K41/M41</f>
        <v>0.59999999598194387</v>
      </c>
      <c r="M41" s="47">
        <v>995506.24</v>
      </c>
    </row>
    <row r="42" spans="1:13" ht="15" customHeight="1" outlineLevel="4" x14ac:dyDescent="0.25">
      <c r="A42" s="99"/>
      <c r="B42" s="99"/>
      <c r="C42" s="102"/>
      <c r="D42" s="9" t="s">
        <v>15</v>
      </c>
      <c r="E42" s="9" t="s">
        <v>177</v>
      </c>
      <c r="F42" s="1" t="s">
        <v>22</v>
      </c>
      <c r="G42" s="1" t="s">
        <v>182</v>
      </c>
      <c r="H42" s="1" t="s">
        <v>183</v>
      </c>
      <c r="I42" s="1" t="s">
        <v>68</v>
      </c>
      <c r="J42" s="1" t="s">
        <v>135</v>
      </c>
      <c r="K42" s="47">
        <v>205807.2</v>
      </c>
      <c r="L42" s="80">
        <f t="shared" si="1"/>
        <v>0.60000000000000009</v>
      </c>
      <c r="M42" s="47">
        <v>343012</v>
      </c>
    </row>
    <row r="43" spans="1:13" ht="15" customHeight="1" outlineLevel="4" x14ac:dyDescent="0.25">
      <c r="A43" s="99"/>
      <c r="B43" s="99"/>
      <c r="C43" s="102"/>
      <c r="D43" s="9" t="s">
        <v>15</v>
      </c>
      <c r="E43" s="9" t="s">
        <v>177</v>
      </c>
      <c r="F43" s="1" t="s">
        <v>22</v>
      </c>
      <c r="G43" s="1" t="s">
        <v>184</v>
      </c>
      <c r="H43" s="1" t="s">
        <v>185</v>
      </c>
      <c r="I43" s="1" t="s">
        <v>25</v>
      </c>
      <c r="J43" s="1" t="s">
        <v>26</v>
      </c>
      <c r="K43" s="47">
        <v>215078.86</v>
      </c>
      <c r="L43" s="80">
        <f t="shared" si="1"/>
        <v>0.59999997768260516</v>
      </c>
      <c r="M43" s="47">
        <v>358464.78</v>
      </c>
    </row>
    <row r="44" spans="1:13" ht="15" customHeight="1" outlineLevel="4" x14ac:dyDescent="0.25">
      <c r="A44" s="99"/>
      <c r="B44" s="99"/>
      <c r="C44" s="102"/>
      <c r="D44" s="9" t="s">
        <v>15</v>
      </c>
      <c r="E44" s="9" t="s">
        <v>177</v>
      </c>
      <c r="F44" s="1" t="s">
        <v>22</v>
      </c>
      <c r="G44" s="1" t="s">
        <v>186</v>
      </c>
      <c r="H44" s="1" t="s">
        <v>187</v>
      </c>
      <c r="I44" s="1" t="s">
        <v>157</v>
      </c>
      <c r="J44" s="1" t="s">
        <v>163</v>
      </c>
      <c r="K44" s="47">
        <v>222442.64</v>
      </c>
      <c r="L44" s="80">
        <f t="shared" si="1"/>
        <v>0.59999998921070197</v>
      </c>
      <c r="M44" s="47">
        <v>370737.74</v>
      </c>
    </row>
    <row r="45" spans="1:13" ht="15" customHeight="1" outlineLevel="4" x14ac:dyDescent="0.25">
      <c r="A45" s="99"/>
      <c r="B45" s="99"/>
      <c r="C45" s="102"/>
      <c r="D45" s="9" t="s">
        <v>15</v>
      </c>
      <c r="E45" s="9" t="s">
        <v>177</v>
      </c>
      <c r="F45" s="1" t="s">
        <v>22</v>
      </c>
      <c r="G45" s="1" t="s">
        <v>188</v>
      </c>
      <c r="H45" s="1" t="s">
        <v>189</v>
      </c>
      <c r="I45" s="1" t="s">
        <v>25</v>
      </c>
      <c r="J45" s="1" t="s">
        <v>26</v>
      </c>
      <c r="K45" s="47">
        <v>77505.210000000006</v>
      </c>
      <c r="L45" s="80">
        <f t="shared" si="1"/>
        <v>0.59999995355151325</v>
      </c>
      <c r="M45" s="47">
        <v>129175.36</v>
      </c>
    </row>
    <row r="46" spans="1:13" ht="15" customHeight="1" outlineLevel="4" x14ac:dyDescent="0.25">
      <c r="A46" s="99"/>
      <c r="B46" s="99"/>
      <c r="C46" s="102"/>
      <c r="D46" s="9" t="s">
        <v>15</v>
      </c>
      <c r="E46" s="9" t="s">
        <v>177</v>
      </c>
      <c r="F46" s="1" t="s">
        <v>22</v>
      </c>
      <c r="G46" s="1" t="s">
        <v>190</v>
      </c>
      <c r="H46" s="1" t="s">
        <v>191</v>
      </c>
      <c r="I46" s="1" t="s">
        <v>72</v>
      </c>
      <c r="J46" s="1" t="s">
        <v>89</v>
      </c>
      <c r="K46" s="47">
        <v>264073.15000000002</v>
      </c>
      <c r="L46" s="80">
        <f t="shared" si="1"/>
        <v>0.5999999818232189</v>
      </c>
      <c r="M46" s="47">
        <v>440121.93</v>
      </c>
    </row>
    <row r="47" spans="1:13" ht="15" customHeight="1" outlineLevel="4" x14ac:dyDescent="0.25">
      <c r="A47" s="100"/>
      <c r="B47" s="100"/>
      <c r="C47" s="103"/>
      <c r="D47" s="9" t="s">
        <v>15</v>
      </c>
      <c r="E47" s="9" t="s">
        <v>177</v>
      </c>
      <c r="F47" s="1" t="s">
        <v>22</v>
      </c>
      <c r="G47" s="1" t="s">
        <v>192</v>
      </c>
      <c r="H47" s="1" t="s">
        <v>193</v>
      </c>
      <c r="I47" s="1" t="s">
        <v>33</v>
      </c>
      <c r="J47" s="1" t="s">
        <v>34</v>
      </c>
      <c r="K47" s="47">
        <v>150117.19</v>
      </c>
      <c r="L47" s="80">
        <f t="shared" si="1"/>
        <v>0.59999999200624532</v>
      </c>
      <c r="M47" s="47">
        <v>250195.32</v>
      </c>
    </row>
    <row r="48" spans="1:13" ht="15" customHeight="1" outlineLevel="3" x14ac:dyDescent="0.25">
      <c r="A48" s="37"/>
      <c r="B48" s="59" t="s">
        <v>1206</v>
      </c>
      <c r="C48" s="38"/>
      <c r="D48" s="9"/>
      <c r="E48" s="9"/>
      <c r="F48" s="1"/>
      <c r="G48" s="1"/>
      <c r="H48" s="1"/>
      <c r="I48" s="1"/>
      <c r="J48" s="1"/>
      <c r="K48" s="64">
        <f>SUBTOTAL(9,K40:K47)</f>
        <v>2088577.1</v>
      </c>
      <c r="L48" s="81">
        <f>+K48/M48</f>
        <v>0.59999999023258488</v>
      </c>
      <c r="M48" s="64">
        <f>SUBTOTAL(9,M40:M47)</f>
        <v>3480961.89</v>
      </c>
    </row>
    <row r="49" spans="1:13" ht="15" customHeight="1" outlineLevel="4" x14ac:dyDescent="0.25">
      <c r="A49" s="98" t="s">
        <v>484</v>
      </c>
      <c r="B49" s="98" t="s">
        <v>485</v>
      </c>
      <c r="C49" s="101" t="s">
        <v>486</v>
      </c>
      <c r="D49" s="9" t="s">
        <v>15</v>
      </c>
      <c r="E49" s="9" t="s">
        <v>177</v>
      </c>
      <c r="F49" s="1" t="s">
        <v>17</v>
      </c>
      <c r="G49" s="1" t="s">
        <v>192</v>
      </c>
      <c r="H49" s="1" t="s">
        <v>364</v>
      </c>
      <c r="I49" s="1" t="s">
        <v>33</v>
      </c>
      <c r="J49" s="1" t="s">
        <v>34</v>
      </c>
      <c r="K49" s="47">
        <v>290823.90999999997</v>
      </c>
      <c r="L49" s="80">
        <f t="shared" si="1"/>
        <v>0.59999999587379171</v>
      </c>
      <c r="M49" s="47">
        <v>484706.52</v>
      </c>
    </row>
    <row r="50" spans="1:13" ht="15" customHeight="1" outlineLevel="4" x14ac:dyDescent="0.25">
      <c r="A50" s="99"/>
      <c r="B50" s="99" t="s">
        <v>485</v>
      </c>
      <c r="C50" s="102" t="s">
        <v>486</v>
      </c>
      <c r="D50" s="9" t="s">
        <v>15</v>
      </c>
      <c r="E50" s="9" t="s">
        <v>177</v>
      </c>
      <c r="F50" s="1" t="s">
        <v>22</v>
      </c>
      <c r="G50" s="1" t="s">
        <v>475</v>
      </c>
      <c r="H50" s="1" t="s">
        <v>215</v>
      </c>
      <c r="I50" s="1" t="s">
        <v>72</v>
      </c>
      <c r="J50" s="1" t="s">
        <v>89</v>
      </c>
      <c r="K50" s="47">
        <v>426041.3</v>
      </c>
      <c r="L50" s="80">
        <f t="shared" si="1"/>
        <v>0.59999999436674334</v>
      </c>
      <c r="M50" s="47">
        <v>710068.84</v>
      </c>
    </row>
    <row r="51" spans="1:13" ht="15" customHeight="1" outlineLevel="4" x14ac:dyDescent="0.25">
      <c r="A51" s="99"/>
      <c r="B51" s="99" t="s">
        <v>485</v>
      </c>
      <c r="C51" s="102" t="s">
        <v>486</v>
      </c>
      <c r="D51" s="9" t="s">
        <v>15</v>
      </c>
      <c r="E51" s="9" t="s">
        <v>177</v>
      </c>
      <c r="F51" s="1" t="s">
        <v>22</v>
      </c>
      <c r="G51" s="1" t="s">
        <v>487</v>
      </c>
      <c r="H51" s="1" t="s">
        <v>488</v>
      </c>
      <c r="I51" s="1" t="s">
        <v>25</v>
      </c>
      <c r="J51" s="1" t="s">
        <v>26</v>
      </c>
      <c r="K51" s="47">
        <v>215938.98</v>
      </c>
      <c r="L51" s="80">
        <f t="shared" si="1"/>
        <v>0.60000000000000009</v>
      </c>
      <c r="M51" s="47">
        <v>359898.3</v>
      </c>
    </row>
    <row r="52" spans="1:13" ht="15" customHeight="1" outlineLevel="4" x14ac:dyDescent="0.25">
      <c r="A52" s="99"/>
      <c r="B52" s="99" t="s">
        <v>485</v>
      </c>
      <c r="C52" s="102" t="s">
        <v>486</v>
      </c>
      <c r="D52" s="9" t="s">
        <v>15</v>
      </c>
      <c r="E52" s="9" t="s">
        <v>177</v>
      </c>
      <c r="F52" s="1" t="s">
        <v>22</v>
      </c>
      <c r="G52" s="1" t="s">
        <v>489</v>
      </c>
      <c r="H52" s="1" t="s">
        <v>233</v>
      </c>
      <c r="I52" s="1" t="s">
        <v>25</v>
      </c>
      <c r="J52" s="1" t="s">
        <v>26</v>
      </c>
      <c r="K52" s="47">
        <v>210000</v>
      </c>
      <c r="L52" s="80">
        <f t="shared" si="1"/>
        <v>0.6</v>
      </c>
      <c r="M52" s="47">
        <v>350000</v>
      </c>
    </row>
    <row r="53" spans="1:13" ht="15" customHeight="1" outlineLevel="4" x14ac:dyDescent="0.25">
      <c r="A53" s="99"/>
      <c r="B53" s="99" t="s">
        <v>485</v>
      </c>
      <c r="C53" s="102" t="s">
        <v>486</v>
      </c>
      <c r="D53" s="9" t="s">
        <v>15</v>
      </c>
      <c r="E53" s="9" t="s">
        <v>177</v>
      </c>
      <c r="F53" s="1" t="s">
        <v>22</v>
      </c>
      <c r="G53" s="1" t="s">
        <v>490</v>
      </c>
      <c r="H53" s="1" t="s">
        <v>491</v>
      </c>
      <c r="I53" s="1" t="s">
        <v>492</v>
      </c>
      <c r="J53" s="1" t="s">
        <v>493</v>
      </c>
      <c r="K53" s="47">
        <v>178379.71</v>
      </c>
      <c r="L53" s="80">
        <f t="shared" si="1"/>
        <v>0.59999997309111108</v>
      </c>
      <c r="M53" s="47">
        <v>297299.53000000003</v>
      </c>
    </row>
    <row r="54" spans="1:13" ht="15" customHeight="1" outlineLevel="4" x14ac:dyDescent="0.25">
      <c r="A54" s="99"/>
      <c r="B54" s="99" t="s">
        <v>485</v>
      </c>
      <c r="C54" s="102" t="s">
        <v>486</v>
      </c>
      <c r="D54" s="9" t="s">
        <v>15</v>
      </c>
      <c r="E54" s="9" t="s">
        <v>177</v>
      </c>
      <c r="F54" s="1" t="s">
        <v>22</v>
      </c>
      <c r="G54" s="1" t="s">
        <v>244</v>
      </c>
      <c r="H54" s="1" t="s">
        <v>245</v>
      </c>
      <c r="I54" s="1" t="s">
        <v>25</v>
      </c>
      <c r="J54" s="1" t="s">
        <v>234</v>
      </c>
      <c r="K54" s="47">
        <v>264113.64</v>
      </c>
      <c r="L54" s="80">
        <f t="shared" si="1"/>
        <v>0.59999998636950402</v>
      </c>
      <c r="M54" s="47">
        <v>440189.41</v>
      </c>
    </row>
    <row r="55" spans="1:13" ht="15" customHeight="1" outlineLevel="4" x14ac:dyDescent="0.25">
      <c r="A55" s="100"/>
      <c r="B55" s="100" t="s">
        <v>485</v>
      </c>
      <c r="C55" s="103" t="s">
        <v>486</v>
      </c>
      <c r="D55" s="9" t="s">
        <v>15</v>
      </c>
      <c r="E55" s="9" t="s">
        <v>177</v>
      </c>
      <c r="F55" s="1" t="s">
        <v>22</v>
      </c>
      <c r="G55" s="1" t="s">
        <v>388</v>
      </c>
      <c r="H55" s="1" t="s">
        <v>389</v>
      </c>
      <c r="I55" s="1" t="s">
        <v>33</v>
      </c>
      <c r="J55" s="1" t="s">
        <v>34</v>
      </c>
      <c r="K55" s="47">
        <v>149979.79999999999</v>
      </c>
      <c r="L55" s="80">
        <f t="shared" si="1"/>
        <v>0.59999998399784538</v>
      </c>
      <c r="M55" s="47">
        <v>249966.34</v>
      </c>
    </row>
    <row r="56" spans="1:13" ht="15" customHeight="1" outlineLevel="3" x14ac:dyDescent="0.25">
      <c r="A56" s="37"/>
      <c r="B56" s="59" t="s">
        <v>1207</v>
      </c>
      <c r="C56" s="38"/>
      <c r="D56" s="9"/>
      <c r="E56" s="9"/>
      <c r="F56" s="1"/>
      <c r="G56" s="1"/>
      <c r="H56" s="1"/>
      <c r="I56" s="1"/>
      <c r="J56" s="1"/>
      <c r="K56" s="64">
        <f>SUBTOTAL(9,K49:K55)</f>
        <v>1735277.34</v>
      </c>
      <c r="L56" s="81">
        <f>+K56/M56</f>
        <v>0.59999999170161489</v>
      </c>
      <c r="M56" s="64">
        <f>SUBTOTAL(9,M49:M55)</f>
        <v>2892128.94</v>
      </c>
    </row>
    <row r="57" spans="1:13" ht="15" customHeight="1" outlineLevel="4" x14ac:dyDescent="0.25">
      <c r="A57" s="98" t="s">
        <v>472</v>
      </c>
      <c r="B57" s="98" t="s">
        <v>473</v>
      </c>
      <c r="C57" s="101" t="s">
        <v>474</v>
      </c>
      <c r="D57" s="9" t="s">
        <v>15</v>
      </c>
      <c r="E57" s="9" t="s">
        <v>177</v>
      </c>
      <c r="F57" s="1" t="s">
        <v>17</v>
      </c>
      <c r="G57" s="1" t="s">
        <v>475</v>
      </c>
      <c r="H57" s="1" t="s">
        <v>215</v>
      </c>
      <c r="I57" s="1" t="s">
        <v>72</v>
      </c>
      <c r="J57" s="1" t="s">
        <v>89</v>
      </c>
      <c r="K57" s="47">
        <v>525614.35</v>
      </c>
      <c r="L57" s="80">
        <f t="shared" si="1"/>
        <v>0.59999999771695722</v>
      </c>
      <c r="M57" s="47">
        <v>876023.92</v>
      </c>
    </row>
    <row r="58" spans="1:13" ht="15" customHeight="1" outlineLevel="4" x14ac:dyDescent="0.25">
      <c r="A58" s="99"/>
      <c r="B58" s="99" t="s">
        <v>473</v>
      </c>
      <c r="C58" s="102" t="s">
        <v>474</v>
      </c>
      <c r="D58" s="9" t="s">
        <v>15</v>
      </c>
      <c r="E58" s="9" t="s">
        <v>177</v>
      </c>
      <c r="F58" s="1" t="s">
        <v>22</v>
      </c>
      <c r="G58" s="1" t="s">
        <v>178</v>
      </c>
      <c r="H58" s="1" t="s">
        <v>476</v>
      </c>
      <c r="I58" s="1" t="s">
        <v>72</v>
      </c>
      <c r="J58" s="1" t="s">
        <v>89</v>
      </c>
      <c r="K58" s="47">
        <v>304799.56</v>
      </c>
      <c r="L58" s="80">
        <f t="shared" si="1"/>
        <v>0.59999998425194612</v>
      </c>
      <c r="M58" s="47">
        <v>507999.28</v>
      </c>
    </row>
    <row r="59" spans="1:13" ht="15" customHeight="1" outlineLevel="4" x14ac:dyDescent="0.25">
      <c r="A59" s="99"/>
      <c r="B59" s="99" t="s">
        <v>473</v>
      </c>
      <c r="C59" s="102" t="s">
        <v>474</v>
      </c>
      <c r="D59" s="9" t="s">
        <v>15</v>
      </c>
      <c r="E59" s="9" t="s">
        <v>177</v>
      </c>
      <c r="F59" s="1" t="s">
        <v>22</v>
      </c>
      <c r="G59" s="1" t="s">
        <v>115</v>
      </c>
      <c r="H59" s="1" t="s">
        <v>477</v>
      </c>
      <c r="I59" s="1" t="s">
        <v>25</v>
      </c>
      <c r="J59" s="1" t="s">
        <v>26</v>
      </c>
      <c r="K59" s="47">
        <v>308067.86</v>
      </c>
      <c r="L59" s="80">
        <f t="shared" si="1"/>
        <v>0.59999999220950873</v>
      </c>
      <c r="M59" s="47">
        <v>513446.44</v>
      </c>
    </row>
    <row r="60" spans="1:13" ht="15" customHeight="1" outlineLevel="4" x14ac:dyDescent="0.25">
      <c r="A60" s="99"/>
      <c r="B60" s="99" t="s">
        <v>473</v>
      </c>
      <c r="C60" s="102" t="s">
        <v>474</v>
      </c>
      <c r="D60" s="9" t="s">
        <v>15</v>
      </c>
      <c r="E60" s="9" t="s">
        <v>177</v>
      </c>
      <c r="F60" s="1" t="s">
        <v>22</v>
      </c>
      <c r="G60" s="1" t="s">
        <v>190</v>
      </c>
      <c r="H60" s="1" t="s">
        <v>191</v>
      </c>
      <c r="I60" s="1" t="s">
        <v>72</v>
      </c>
      <c r="J60" s="1" t="s">
        <v>89</v>
      </c>
      <c r="K60" s="47">
        <v>153599.98000000001</v>
      </c>
      <c r="L60" s="80">
        <f t="shared" si="1"/>
        <v>0.59999996874999761</v>
      </c>
      <c r="M60" s="47">
        <v>255999.98</v>
      </c>
    </row>
    <row r="61" spans="1:13" ht="15" customHeight="1" outlineLevel="4" x14ac:dyDescent="0.25">
      <c r="A61" s="99"/>
      <c r="B61" s="99" t="s">
        <v>473</v>
      </c>
      <c r="C61" s="102" t="s">
        <v>474</v>
      </c>
      <c r="D61" s="9" t="s">
        <v>15</v>
      </c>
      <c r="E61" s="9" t="s">
        <v>177</v>
      </c>
      <c r="F61" s="1" t="s">
        <v>22</v>
      </c>
      <c r="G61" s="1" t="s">
        <v>478</v>
      </c>
      <c r="H61" s="1" t="s">
        <v>479</v>
      </c>
      <c r="I61" s="1" t="s">
        <v>25</v>
      </c>
      <c r="J61" s="1" t="s">
        <v>26</v>
      </c>
      <c r="K61" s="47">
        <v>171908.64</v>
      </c>
      <c r="L61" s="80">
        <f t="shared" si="1"/>
        <v>0.6</v>
      </c>
      <c r="M61" s="47">
        <v>286514.40000000002</v>
      </c>
    </row>
    <row r="62" spans="1:13" ht="15" customHeight="1" outlineLevel="4" x14ac:dyDescent="0.25">
      <c r="A62" s="99"/>
      <c r="B62" s="99" t="s">
        <v>473</v>
      </c>
      <c r="C62" s="102" t="s">
        <v>474</v>
      </c>
      <c r="D62" s="9" t="s">
        <v>15</v>
      </c>
      <c r="E62" s="9" t="s">
        <v>177</v>
      </c>
      <c r="F62" s="1" t="s">
        <v>22</v>
      </c>
      <c r="G62" s="1" t="s">
        <v>232</v>
      </c>
      <c r="H62" s="1" t="s">
        <v>233</v>
      </c>
      <c r="I62" s="1" t="s">
        <v>25</v>
      </c>
      <c r="J62" s="1" t="s">
        <v>26</v>
      </c>
      <c r="K62" s="47">
        <v>137180.32</v>
      </c>
      <c r="L62" s="80">
        <f t="shared" si="1"/>
        <v>0.59999996500956032</v>
      </c>
      <c r="M62" s="47">
        <v>228633.88</v>
      </c>
    </row>
    <row r="63" spans="1:13" ht="15" customHeight="1" outlineLevel="4" x14ac:dyDescent="0.25">
      <c r="A63" s="99"/>
      <c r="B63" s="99" t="s">
        <v>473</v>
      </c>
      <c r="C63" s="102" t="s">
        <v>474</v>
      </c>
      <c r="D63" s="9" t="s">
        <v>15</v>
      </c>
      <c r="E63" s="9" t="s">
        <v>177</v>
      </c>
      <c r="F63" s="1" t="s">
        <v>22</v>
      </c>
      <c r="G63" s="1" t="s">
        <v>480</v>
      </c>
      <c r="H63" s="1" t="s">
        <v>480</v>
      </c>
      <c r="I63" s="1" t="s">
        <v>25</v>
      </c>
      <c r="J63" s="1" t="s">
        <v>26</v>
      </c>
      <c r="K63" s="47">
        <v>89891.16</v>
      </c>
      <c r="L63" s="80">
        <f t="shared" si="1"/>
        <v>0.6</v>
      </c>
      <c r="M63" s="47">
        <v>149818.6</v>
      </c>
    </row>
    <row r="64" spans="1:13" ht="15" customHeight="1" outlineLevel="4" x14ac:dyDescent="0.25">
      <c r="A64" s="99"/>
      <c r="B64" s="99" t="s">
        <v>473</v>
      </c>
      <c r="C64" s="102" t="s">
        <v>474</v>
      </c>
      <c r="D64" s="9" t="s">
        <v>15</v>
      </c>
      <c r="E64" s="9" t="s">
        <v>177</v>
      </c>
      <c r="F64" s="1" t="s">
        <v>22</v>
      </c>
      <c r="G64" s="1" t="s">
        <v>481</v>
      </c>
      <c r="H64" s="1" t="s">
        <v>482</v>
      </c>
      <c r="I64" s="1" t="s">
        <v>25</v>
      </c>
      <c r="J64" s="1" t="s">
        <v>26</v>
      </c>
      <c r="K64" s="47">
        <v>39991.620000000003</v>
      </c>
      <c r="L64" s="80">
        <f t="shared" si="1"/>
        <v>0.60000000000000009</v>
      </c>
      <c r="M64" s="47">
        <v>66652.7</v>
      </c>
    </row>
    <row r="65" spans="1:13" ht="15" customHeight="1" outlineLevel="4" x14ac:dyDescent="0.25">
      <c r="A65" s="99"/>
      <c r="B65" s="99" t="s">
        <v>473</v>
      </c>
      <c r="C65" s="102" t="s">
        <v>474</v>
      </c>
      <c r="D65" s="9" t="s">
        <v>15</v>
      </c>
      <c r="E65" s="9" t="s">
        <v>177</v>
      </c>
      <c r="F65" s="1" t="s">
        <v>22</v>
      </c>
      <c r="G65" s="1" t="s">
        <v>428</v>
      </c>
      <c r="H65" s="1" t="s">
        <v>428</v>
      </c>
      <c r="I65" s="1" t="s">
        <v>25</v>
      </c>
      <c r="J65" s="1" t="s">
        <v>234</v>
      </c>
      <c r="K65" s="47">
        <v>91324.65</v>
      </c>
      <c r="L65" s="80">
        <f t="shared" si="1"/>
        <v>0.59999996058019633</v>
      </c>
      <c r="M65" s="47">
        <v>152207.76</v>
      </c>
    </row>
    <row r="66" spans="1:13" ht="15" customHeight="1" outlineLevel="4" x14ac:dyDescent="0.25">
      <c r="A66" s="100"/>
      <c r="B66" s="100" t="s">
        <v>473</v>
      </c>
      <c r="C66" s="103" t="s">
        <v>474</v>
      </c>
      <c r="D66" s="9" t="s">
        <v>15</v>
      </c>
      <c r="E66" s="9" t="s">
        <v>177</v>
      </c>
      <c r="F66" s="1" t="s">
        <v>22</v>
      </c>
      <c r="G66" s="1" t="s">
        <v>483</v>
      </c>
      <c r="H66" s="1" t="s">
        <v>389</v>
      </c>
      <c r="I66" s="1" t="s">
        <v>33</v>
      </c>
      <c r="J66" s="1" t="s">
        <v>34</v>
      </c>
      <c r="K66" s="47">
        <v>96768</v>
      </c>
      <c r="L66" s="80">
        <f t="shared" si="1"/>
        <v>0.6</v>
      </c>
      <c r="M66" s="47">
        <v>161280</v>
      </c>
    </row>
    <row r="67" spans="1:13" ht="15" customHeight="1" outlineLevel="3" x14ac:dyDescent="0.25">
      <c r="A67" s="37"/>
      <c r="B67" s="59" t="s">
        <v>1208</v>
      </c>
      <c r="C67" s="38"/>
      <c r="D67" s="9"/>
      <c r="E67" s="9"/>
      <c r="F67" s="1"/>
      <c r="G67" s="1"/>
      <c r="H67" s="1"/>
      <c r="I67" s="1"/>
      <c r="J67" s="1"/>
      <c r="K67" s="64">
        <f>SUBTOTAL(9,K57:K66)</f>
        <v>1919146.1400000001</v>
      </c>
      <c r="L67" s="81">
        <f>+K67/M67</f>
        <v>0.59999998874499494</v>
      </c>
      <c r="M67" s="64">
        <f>SUBTOTAL(9,M57:M66)</f>
        <v>3198576.96</v>
      </c>
    </row>
    <row r="68" spans="1:13" ht="15" customHeight="1" outlineLevel="4" x14ac:dyDescent="0.25">
      <c r="A68" s="98" t="s">
        <v>194</v>
      </c>
      <c r="B68" s="98" t="s">
        <v>195</v>
      </c>
      <c r="C68" s="101" t="s">
        <v>196</v>
      </c>
      <c r="D68" s="9" t="s">
        <v>15</v>
      </c>
      <c r="E68" s="9" t="s">
        <v>177</v>
      </c>
      <c r="F68" s="1" t="s">
        <v>17</v>
      </c>
      <c r="G68" s="1" t="s">
        <v>197</v>
      </c>
      <c r="H68" s="1" t="s">
        <v>198</v>
      </c>
      <c r="I68" s="1" t="s">
        <v>72</v>
      </c>
      <c r="J68" s="1" t="s">
        <v>199</v>
      </c>
      <c r="K68" s="47">
        <v>504000</v>
      </c>
      <c r="L68" s="80">
        <f t="shared" si="1"/>
        <v>0.6</v>
      </c>
      <c r="M68" s="47">
        <v>840000</v>
      </c>
    </row>
    <row r="69" spans="1:13" ht="15" customHeight="1" outlineLevel="4" x14ac:dyDescent="0.25">
      <c r="A69" s="99"/>
      <c r="B69" s="99" t="s">
        <v>195</v>
      </c>
      <c r="C69" s="102" t="s">
        <v>196</v>
      </c>
      <c r="D69" s="9" t="s">
        <v>15</v>
      </c>
      <c r="E69" s="9" t="s">
        <v>177</v>
      </c>
      <c r="F69" s="1" t="s">
        <v>22</v>
      </c>
      <c r="G69" s="1" t="s">
        <v>180</v>
      </c>
      <c r="H69" s="1" t="s">
        <v>200</v>
      </c>
      <c r="I69" s="1" t="s">
        <v>68</v>
      </c>
      <c r="J69" s="1" t="s">
        <v>69</v>
      </c>
      <c r="K69" s="47">
        <v>288182.59000000003</v>
      </c>
      <c r="L69" s="80">
        <f t="shared" si="1"/>
        <v>0.59999998334389371</v>
      </c>
      <c r="M69" s="47">
        <v>480304.33</v>
      </c>
    </row>
    <row r="70" spans="1:13" ht="15" customHeight="1" outlineLevel="4" x14ac:dyDescent="0.25">
      <c r="A70" s="99"/>
      <c r="B70" s="99" t="s">
        <v>195</v>
      </c>
      <c r="C70" s="102" t="s">
        <v>196</v>
      </c>
      <c r="D70" s="9" t="s">
        <v>15</v>
      </c>
      <c r="E70" s="9" t="s">
        <v>177</v>
      </c>
      <c r="F70" s="1" t="s">
        <v>22</v>
      </c>
      <c r="G70" s="1" t="s">
        <v>201</v>
      </c>
      <c r="H70" s="1" t="s">
        <v>202</v>
      </c>
      <c r="I70" s="1" t="s">
        <v>29</v>
      </c>
      <c r="J70" s="1" t="s">
        <v>30</v>
      </c>
      <c r="K70" s="47">
        <v>257619.87</v>
      </c>
      <c r="L70" s="80">
        <f t="shared" si="1"/>
        <v>0.6</v>
      </c>
      <c r="M70" s="47">
        <v>429366.45</v>
      </c>
    </row>
    <row r="71" spans="1:13" ht="15" customHeight="1" outlineLevel="4" x14ac:dyDescent="0.25">
      <c r="A71" s="99"/>
      <c r="B71" s="99" t="s">
        <v>195</v>
      </c>
      <c r="C71" s="102" t="s">
        <v>196</v>
      </c>
      <c r="D71" s="9" t="s">
        <v>15</v>
      </c>
      <c r="E71" s="9" t="s">
        <v>177</v>
      </c>
      <c r="F71" s="1" t="s">
        <v>22</v>
      </c>
      <c r="G71" s="1" t="s">
        <v>182</v>
      </c>
      <c r="H71" s="1" t="s">
        <v>203</v>
      </c>
      <c r="I71" s="1" t="s">
        <v>68</v>
      </c>
      <c r="J71" s="1" t="s">
        <v>135</v>
      </c>
      <c r="K71" s="47">
        <v>353977.44</v>
      </c>
      <c r="L71" s="80">
        <f t="shared" si="1"/>
        <v>0.6</v>
      </c>
      <c r="M71" s="47">
        <v>589962.4</v>
      </c>
    </row>
    <row r="72" spans="1:13" ht="15" customHeight="1" outlineLevel="4" x14ac:dyDescent="0.25">
      <c r="A72" s="100"/>
      <c r="B72" s="100" t="s">
        <v>195</v>
      </c>
      <c r="C72" s="103" t="s">
        <v>196</v>
      </c>
      <c r="D72" s="9" t="s">
        <v>15</v>
      </c>
      <c r="E72" s="9" t="s">
        <v>177</v>
      </c>
      <c r="F72" s="1" t="s">
        <v>22</v>
      </c>
      <c r="G72" s="1" t="s">
        <v>204</v>
      </c>
      <c r="H72" s="1" t="s">
        <v>205</v>
      </c>
      <c r="I72" s="1" t="s">
        <v>25</v>
      </c>
      <c r="J72" s="1" t="s">
        <v>26</v>
      </c>
      <c r="K72" s="47">
        <v>353925.6</v>
      </c>
      <c r="L72" s="80">
        <f t="shared" si="1"/>
        <v>0.6</v>
      </c>
      <c r="M72" s="47">
        <v>589876</v>
      </c>
    </row>
    <row r="73" spans="1:13" ht="15" customHeight="1" outlineLevel="3" x14ac:dyDescent="0.25">
      <c r="A73" s="37"/>
      <c r="B73" s="59" t="s">
        <v>1209</v>
      </c>
      <c r="C73" s="38"/>
      <c r="D73" s="9"/>
      <c r="E73" s="9"/>
      <c r="F73" s="1"/>
      <c r="G73" s="1"/>
      <c r="H73" s="1"/>
      <c r="I73" s="1"/>
      <c r="J73" s="1"/>
      <c r="K73" s="64">
        <f>SUBTOTAL(9,K68:K72)</f>
        <v>1757705.5</v>
      </c>
      <c r="L73" s="81">
        <f>+K73/M73</f>
        <v>0.59999999726916708</v>
      </c>
      <c r="M73" s="64">
        <f>SUBTOTAL(9,M68:M72)</f>
        <v>2929509.18</v>
      </c>
    </row>
    <row r="74" spans="1:13" ht="15" customHeight="1" outlineLevel="4" x14ac:dyDescent="0.25">
      <c r="A74" s="98" t="s">
        <v>926</v>
      </c>
      <c r="B74" s="98" t="s">
        <v>927</v>
      </c>
      <c r="C74" s="101" t="s">
        <v>928</v>
      </c>
      <c r="D74" s="9" t="s">
        <v>15</v>
      </c>
      <c r="E74" s="9" t="s">
        <v>177</v>
      </c>
      <c r="F74" s="1" t="s">
        <v>17</v>
      </c>
      <c r="G74" s="1" t="s">
        <v>929</v>
      </c>
      <c r="H74" s="1" t="s">
        <v>930</v>
      </c>
      <c r="I74" s="1" t="s">
        <v>25</v>
      </c>
      <c r="J74" s="1" t="s">
        <v>26</v>
      </c>
      <c r="K74" s="47">
        <v>483980</v>
      </c>
      <c r="L74" s="80">
        <f t="shared" si="1"/>
        <v>0.7</v>
      </c>
      <c r="M74" s="47">
        <v>691400</v>
      </c>
    </row>
    <row r="75" spans="1:13" ht="15" customHeight="1" outlineLevel="4" x14ac:dyDescent="0.25">
      <c r="A75" s="99"/>
      <c r="B75" s="99" t="s">
        <v>927</v>
      </c>
      <c r="C75" s="102" t="s">
        <v>928</v>
      </c>
      <c r="D75" s="9" t="s">
        <v>15</v>
      </c>
      <c r="E75" s="9" t="s">
        <v>177</v>
      </c>
      <c r="F75" s="1" t="s">
        <v>22</v>
      </c>
      <c r="G75" s="1" t="s">
        <v>769</v>
      </c>
      <c r="H75" s="1" t="s">
        <v>729</v>
      </c>
      <c r="I75" s="1" t="s">
        <v>20</v>
      </c>
      <c r="J75" s="1" t="s">
        <v>21</v>
      </c>
      <c r="K75" s="47">
        <v>499141.68</v>
      </c>
      <c r="L75" s="80">
        <f t="shared" si="1"/>
        <v>0.69999999298796289</v>
      </c>
      <c r="M75" s="47">
        <v>713059.55</v>
      </c>
    </row>
    <row r="76" spans="1:13" ht="15" customHeight="1" outlineLevel="4" x14ac:dyDescent="0.25">
      <c r="A76" s="100"/>
      <c r="B76" s="100" t="s">
        <v>927</v>
      </c>
      <c r="C76" s="103" t="s">
        <v>928</v>
      </c>
      <c r="D76" s="9" t="s">
        <v>15</v>
      </c>
      <c r="E76" s="9" t="s">
        <v>177</v>
      </c>
      <c r="F76" s="1" t="s">
        <v>22</v>
      </c>
      <c r="G76" s="1" t="s">
        <v>27</v>
      </c>
      <c r="H76" s="1" t="s">
        <v>931</v>
      </c>
      <c r="I76" s="1" t="s">
        <v>29</v>
      </c>
      <c r="J76" s="1" t="s">
        <v>30</v>
      </c>
      <c r="K76" s="47">
        <v>604431.80000000005</v>
      </c>
      <c r="L76" s="80">
        <f t="shared" si="1"/>
        <v>0.70000000000000007</v>
      </c>
      <c r="M76" s="47">
        <v>863474</v>
      </c>
    </row>
    <row r="77" spans="1:13" ht="15" customHeight="1" outlineLevel="3" x14ac:dyDescent="0.25">
      <c r="A77" s="26"/>
      <c r="B77" s="72" t="s">
        <v>1210</v>
      </c>
      <c r="C77" s="23"/>
      <c r="D77" s="28"/>
      <c r="E77" s="27"/>
      <c r="F77" s="3"/>
      <c r="G77" s="3"/>
      <c r="H77" s="3"/>
      <c r="I77" s="3"/>
      <c r="J77" s="3"/>
      <c r="K77" s="73">
        <f>SUBTOTAL(9,K74:K76)</f>
        <v>1587553.48</v>
      </c>
      <c r="L77" s="82">
        <f>+K77/M77</f>
        <v>0.69999999779534994</v>
      </c>
      <c r="M77" s="73">
        <f>SUBTOTAL(9,M74:M76)</f>
        <v>2267933.5499999998</v>
      </c>
    </row>
    <row r="78" spans="1:13" ht="15" customHeight="1" outlineLevel="4" x14ac:dyDescent="0.25">
      <c r="A78" s="98" t="s">
        <v>504</v>
      </c>
      <c r="B78" s="98" t="s">
        <v>505</v>
      </c>
      <c r="C78" s="101" t="s">
        <v>506</v>
      </c>
      <c r="D78" s="9" t="s">
        <v>15</v>
      </c>
      <c r="E78" s="9" t="s">
        <v>177</v>
      </c>
      <c r="F78" s="1" t="s">
        <v>17</v>
      </c>
      <c r="G78" s="1" t="s">
        <v>190</v>
      </c>
      <c r="H78" s="1" t="s">
        <v>191</v>
      </c>
      <c r="I78" s="1" t="s">
        <v>72</v>
      </c>
      <c r="J78" s="1" t="s">
        <v>89</v>
      </c>
      <c r="K78" s="47">
        <v>371611.68</v>
      </c>
      <c r="L78" s="80">
        <f t="shared" ref="L78:L113" si="2">+K78/M78</f>
        <v>0.5999999903124682</v>
      </c>
      <c r="M78" s="47">
        <v>619352.81000000006</v>
      </c>
    </row>
    <row r="79" spans="1:13" ht="15" customHeight="1" outlineLevel="4" x14ac:dyDescent="0.25">
      <c r="A79" s="99"/>
      <c r="B79" s="99" t="s">
        <v>505</v>
      </c>
      <c r="C79" s="102" t="s">
        <v>506</v>
      </c>
      <c r="D79" s="9" t="s">
        <v>15</v>
      </c>
      <c r="E79" s="9" t="s">
        <v>177</v>
      </c>
      <c r="F79" s="1" t="s">
        <v>22</v>
      </c>
      <c r="G79" s="1" t="s">
        <v>242</v>
      </c>
      <c r="H79" s="1" t="s">
        <v>507</v>
      </c>
      <c r="I79" s="1" t="s">
        <v>33</v>
      </c>
      <c r="J79" s="1" t="s">
        <v>34</v>
      </c>
      <c r="K79" s="47">
        <v>240761.14</v>
      </c>
      <c r="L79" s="80">
        <f t="shared" si="2"/>
        <v>0.59999998006322852</v>
      </c>
      <c r="M79" s="47">
        <v>401268.58</v>
      </c>
    </row>
    <row r="80" spans="1:13" ht="15" customHeight="1" outlineLevel="4" x14ac:dyDescent="0.25">
      <c r="A80" s="99"/>
      <c r="B80" s="99" t="s">
        <v>505</v>
      </c>
      <c r="C80" s="102" t="s">
        <v>506</v>
      </c>
      <c r="D80" s="9" t="s">
        <v>15</v>
      </c>
      <c r="E80" s="9" t="s">
        <v>177</v>
      </c>
      <c r="F80" s="1" t="s">
        <v>22</v>
      </c>
      <c r="G80" s="1" t="s">
        <v>232</v>
      </c>
      <c r="H80" s="1" t="s">
        <v>233</v>
      </c>
      <c r="I80" s="1" t="s">
        <v>25</v>
      </c>
      <c r="J80" s="1" t="s">
        <v>26</v>
      </c>
      <c r="K80" s="47">
        <v>615095.23</v>
      </c>
      <c r="L80" s="80">
        <f t="shared" si="2"/>
        <v>0.59999999804908255</v>
      </c>
      <c r="M80" s="47">
        <v>1025158.72</v>
      </c>
    </row>
    <row r="81" spans="1:13" ht="15" customHeight="1" outlineLevel="4" x14ac:dyDescent="0.25">
      <c r="A81" s="99"/>
      <c r="B81" s="99" t="s">
        <v>505</v>
      </c>
      <c r="C81" s="102" t="s">
        <v>506</v>
      </c>
      <c r="D81" s="9" t="s">
        <v>15</v>
      </c>
      <c r="E81" s="9" t="s">
        <v>177</v>
      </c>
      <c r="F81" s="1" t="s">
        <v>22</v>
      </c>
      <c r="G81" s="1" t="s">
        <v>215</v>
      </c>
      <c r="H81" s="1" t="s">
        <v>508</v>
      </c>
      <c r="I81" s="1" t="s">
        <v>72</v>
      </c>
      <c r="J81" s="1" t="s">
        <v>89</v>
      </c>
      <c r="K81" s="47">
        <v>296319.49</v>
      </c>
      <c r="L81" s="80">
        <f t="shared" si="2"/>
        <v>0.59999999595031706</v>
      </c>
      <c r="M81" s="47">
        <v>493865.82</v>
      </c>
    </row>
    <row r="82" spans="1:13" ht="15" customHeight="1" outlineLevel="4" x14ac:dyDescent="0.25">
      <c r="A82" s="99"/>
      <c r="B82" s="99" t="s">
        <v>505</v>
      </c>
      <c r="C82" s="102" t="s">
        <v>506</v>
      </c>
      <c r="D82" s="9" t="s">
        <v>15</v>
      </c>
      <c r="E82" s="9" t="s">
        <v>177</v>
      </c>
      <c r="F82" s="1" t="s">
        <v>22</v>
      </c>
      <c r="G82" s="1" t="s">
        <v>509</v>
      </c>
      <c r="H82" s="1" t="s">
        <v>510</v>
      </c>
      <c r="I82" s="1" t="s">
        <v>72</v>
      </c>
      <c r="J82" s="1" t="s">
        <v>89</v>
      </c>
      <c r="K82" s="47">
        <v>179108.97</v>
      </c>
      <c r="L82" s="80">
        <f t="shared" si="2"/>
        <v>0.5999999799005048</v>
      </c>
      <c r="M82" s="47">
        <v>298514.96000000002</v>
      </c>
    </row>
    <row r="83" spans="1:13" ht="15" customHeight="1" outlineLevel="4" x14ac:dyDescent="0.25">
      <c r="A83" s="99"/>
      <c r="B83" s="99" t="s">
        <v>505</v>
      </c>
      <c r="C83" s="102" t="s">
        <v>506</v>
      </c>
      <c r="D83" s="9" t="s">
        <v>15</v>
      </c>
      <c r="E83" s="9" t="s">
        <v>177</v>
      </c>
      <c r="F83" s="1" t="s">
        <v>22</v>
      </c>
      <c r="G83" s="1" t="s">
        <v>372</v>
      </c>
      <c r="H83" s="1" t="s">
        <v>372</v>
      </c>
      <c r="I83" s="1" t="s">
        <v>25</v>
      </c>
      <c r="J83" s="1" t="s">
        <v>26</v>
      </c>
      <c r="K83" s="47">
        <v>86427.36</v>
      </c>
      <c r="L83" s="80">
        <f t="shared" si="2"/>
        <v>0.6</v>
      </c>
      <c r="M83" s="47">
        <v>144045.6</v>
      </c>
    </row>
    <row r="84" spans="1:13" ht="15" customHeight="1" outlineLevel="4" x14ac:dyDescent="0.25">
      <c r="A84" s="100"/>
      <c r="B84" s="100" t="s">
        <v>505</v>
      </c>
      <c r="C84" s="103" t="s">
        <v>506</v>
      </c>
      <c r="D84" s="9" t="s">
        <v>15</v>
      </c>
      <c r="E84" s="9" t="s">
        <v>177</v>
      </c>
      <c r="F84" s="1" t="s">
        <v>22</v>
      </c>
      <c r="G84" s="1" t="s">
        <v>388</v>
      </c>
      <c r="H84" s="1" t="s">
        <v>389</v>
      </c>
      <c r="I84" s="1" t="s">
        <v>33</v>
      </c>
      <c r="J84" s="1" t="s">
        <v>34</v>
      </c>
      <c r="K84" s="47">
        <v>149094.67000000001</v>
      </c>
      <c r="L84" s="80">
        <f t="shared" si="2"/>
        <v>0.59999999195142273</v>
      </c>
      <c r="M84" s="47">
        <v>248491.12</v>
      </c>
    </row>
    <row r="85" spans="1:13" ht="15" customHeight="1" outlineLevel="3" x14ac:dyDescent="0.25">
      <c r="A85" s="37"/>
      <c r="B85" s="59" t="s">
        <v>1211</v>
      </c>
      <c r="C85" s="38"/>
      <c r="D85" s="9"/>
      <c r="E85" s="9"/>
      <c r="F85" s="1"/>
      <c r="G85" s="1"/>
      <c r="H85" s="1"/>
      <c r="I85" s="1"/>
      <c r="J85" s="1"/>
      <c r="K85" s="64">
        <f>SUBTOTAL(9,K78:K84)</f>
        <v>1938418.54</v>
      </c>
      <c r="L85" s="81">
        <f>+K85/M85</f>
        <v>0.59999999195220255</v>
      </c>
      <c r="M85" s="64">
        <f>SUBTOTAL(9,M78:M84)</f>
        <v>3230697.6100000003</v>
      </c>
    </row>
    <row r="86" spans="1:13" ht="15" customHeight="1" outlineLevel="4" x14ac:dyDescent="0.25">
      <c r="A86" s="98" t="s">
        <v>999</v>
      </c>
      <c r="B86" s="98" t="s">
        <v>1000</v>
      </c>
      <c r="C86" s="101" t="s">
        <v>1001</v>
      </c>
      <c r="D86" s="9" t="s">
        <v>15</v>
      </c>
      <c r="E86" s="9" t="s">
        <v>177</v>
      </c>
      <c r="F86" s="1" t="s">
        <v>17</v>
      </c>
      <c r="G86" s="1" t="s">
        <v>192</v>
      </c>
      <c r="H86" s="1" t="s">
        <v>364</v>
      </c>
      <c r="I86" s="1" t="s">
        <v>33</v>
      </c>
      <c r="J86" s="1" t="s">
        <v>34</v>
      </c>
      <c r="K86" s="47">
        <v>381297.67</v>
      </c>
      <c r="L86" s="80">
        <f t="shared" si="2"/>
        <v>0.59999999685285255</v>
      </c>
      <c r="M86" s="47">
        <v>635496.12</v>
      </c>
    </row>
    <row r="87" spans="1:13" ht="15" customHeight="1" outlineLevel="4" x14ac:dyDescent="0.25">
      <c r="A87" s="99"/>
      <c r="B87" s="99" t="s">
        <v>1000</v>
      </c>
      <c r="C87" s="102" t="s">
        <v>1001</v>
      </c>
      <c r="D87" s="9" t="s">
        <v>15</v>
      </c>
      <c r="E87" s="9" t="s">
        <v>177</v>
      </c>
      <c r="F87" s="1" t="s">
        <v>22</v>
      </c>
      <c r="G87" s="1" t="s">
        <v>197</v>
      </c>
      <c r="H87" s="1" t="s">
        <v>1002</v>
      </c>
      <c r="I87" s="1" t="s">
        <v>72</v>
      </c>
      <c r="J87" s="1" t="s">
        <v>199</v>
      </c>
      <c r="K87" s="47">
        <v>279706.65000000002</v>
      </c>
      <c r="L87" s="80">
        <f t="shared" si="2"/>
        <v>0.59999998712937319</v>
      </c>
      <c r="M87" s="47">
        <v>466177.76</v>
      </c>
    </row>
    <row r="88" spans="1:13" ht="15" customHeight="1" outlineLevel="4" x14ac:dyDescent="0.25">
      <c r="A88" s="99"/>
      <c r="B88" s="99" t="s">
        <v>1000</v>
      </c>
      <c r="C88" s="102" t="s">
        <v>1001</v>
      </c>
      <c r="D88" s="9" t="s">
        <v>15</v>
      </c>
      <c r="E88" s="9" t="s">
        <v>177</v>
      </c>
      <c r="F88" s="1" t="s">
        <v>22</v>
      </c>
      <c r="G88" s="1" t="s">
        <v>180</v>
      </c>
      <c r="H88" s="1" t="s">
        <v>1003</v>
      </c>
      <c r="I88" s="1" t="s">
        <v>68</v>
      </c>
      <c r="J88" s="1" t="s">
        <v>69</v>
      </c>
      <c r="K88" s="47">
        <v>336091.2</v>
      </c>
      <c r="L88" s="80">
        <f t="shared" si="2"/>
        <v>0.6</v>
      </c>
      <c r="M88" s="47">
        <v>560152</v>
      </c>
    </row>
    <row r="89" spans="1:13" ht="15" customHeight="1" outlineLevel="4" x14ac:dyDescent="0.25">
      <c r="A89" s="99"/>
      <c r="B89" s="99" t="s">
        <v>1000</v>
      </c>
      <c r="C89" s="102" t="s">
        <v>1001</v>
      </c>
      <c r="D89" s="9" t="s">
        <v>15</v>
      </c>
      <c r="E89" s="9" t="s">
        <v>177</v>
      </c>
      <c r="F89" s="1" t="s">
        <v>22</v>
      </c>
      <c r="G89" s="1" t="s">
        <v>232</v>
      </c>
      <c r="H89" s="1" t="s">
        <v>1004</v>
      </c>
      <c r="I89" s="1" t="s">
        <v>25</v>
      </c>
      <c r="J89" s="1" t="s">
        <v>26</v>
      </c>
      <c r="K89" s="47">
        <v>331299.84000000003</v>
      </c>
      <c r="L89" s="80">
        <f t="shared" si="2"/>
        <v>0.6</v>
      </c>
      <c r="M89" s="47">
        <v>552166.40000000002</v>
      </c>
    </row>
    <row r="90" spans="1:13" ht="15" customHeight="1" outlineLevel="4" x14ac:dyDescent="0.25">
      <c r="A90" s="99"/>
      <c r="B90" s="99" t="s">
        <v>1000</v>
      </c>
      <c r="C90" s="102" t="s">
        <v>1001</v>
      </c>
      <c r="D90" s="9" t="s">
        <v>15</v>
      </c>
      <c r="E90" s="9" t="s">
        <v>177</v>
      </c>
      <c r="F90" s="1" t="s">
        <v>22</v>
      </c>
      <c r="G90" s="1" t="s">
        <v>596</v>
      </c>
      <c r="H90" s="1" t="s">
        <v>597</v>
      </c>
      <c r="I90" s="1" t="s">
        <v>564</v>
      </c>
      <c r="J90" s="1" t="s">
        <v>598</v>
      </c>
      <c r="K90" s="47">
        <v>278320.8</v>
      </c>
      <c r="L90" s="80">
        <f t="shared" si="2"/>
        <v>0.6</v>
      </c>
      <c r="M90" s="47">
        <v>463868</v>
      </c>
    </row>
    <row r="91" spans="1:13" ht="15" customHeight="1" outlineLevel="4" x14ac:dyDescent="0.25">
      <c r="A91" s="100"/>
      <c r="B91" s="100" t="s">
        <v>1000</v>
      </c>
      <c r="C91" s="103" t="s">
        <v>1001</v>
      </c>
      <c r="D91" s="9" t="s">
        <v>15</v>
      </c>
      <c r="E91" s="9" t="s">
        <v>177</v>
      </c>
      <c r="F91" s="1" t="s">
        <v>22</v>
      </c>
      <c r="G91" s="1" t="s">
        <v>188</v>
      </c>
      <c r="H91" s="1" t="s">
        <v>189</v>
      </c>
      <c r="I91" s="1" t="s">
        <v>25</v>
      </c>
      <c r="J91" s="1" t="s">
        <v>26</v>
      </c>
      <c r="K91" s="47">
        <v>57439.26</v>
      </c>
      <c r="L91" s="80">
        <f t="shared" si="2"/>
        <v>0.6</v>
      </c>
      <c r="M91" s="47">
        <v>95732.1</v>
      </c>
    </row>
    <row r="92" spans="1:13" ht="15" customHeight="1" outlineLevel="3" x14ac:dyDescent="0.25">
      <c r="A92" s="37"/>
      <c r="B92" s="59" t="s">
        <v>1212</v>
      </c>
      <c r="C92" s="38"/>
      <c r="D92" s="9"/>
      <c r="E92" s="9"/>
      <c r="F92" s="1"/>
      <c r="G92" s="1"/>
      <c r="H92" s="1"/>
      <c r="I92" s="1"/>
      <c r="J92" s="1"/>
      <c r="K92" s="64">
        <f>SUBTOTAL(9,K86:K91)</f>
        <v>1664155.4200000002</v>
      </c>
      <c r="L92" s="81">
        <f>+K92/M92</f>
        <v>0.5999999971156541</v>
      </c>
      <c r="M92" s="64">
        <f>SUBTOTAL(9,M86:M91)</f>
        <v>2773592.38</v>
      </c>
    </row>
    <row r="93" spans="1:13" ht="15" customHeight="1" outlineLevel="4" x14ac:dyDescent="0.25">
      <c r="A93" s="98" t="s">
        <v>445</v>
      </c>
      <c r="B93" s="98" t="s">
        <v>446</v>
      </c>
      <c r="C93" s="101" t="s">
        <v>447</v>
      </c>
      <c r="D93" s="9" t="s">
        <v>15</v>
      </c>
      <c r="E93" s="9" t="s">
        <v>177</v>
      </c>
      <c r="F93" s="1" t="s">
        <v>17</v>
      </c>
      <c r="G93" s="1" t="s">
        <v>232</v>
      </c>
      <c r="H93" s="1" t="s">
        <v>233</v>
      </c>
      <c r="I93" s="1" t="s">
        <v>25</v>
      </c>
      <c r="J93" s="1" t="s">
        <v>26</v>
      </c>
      <c r="K93" s="47">
        <v>262215.03999999998</v>
      </c>
      <c r="L93" s="80">
        <f t="shared" si="2"/>
        <v>0.59999998169441437</v>
      </c>
      <c r="M93" s="47">
        <v>437025.08</v>
      </c>
    </row>
    <row r="94" spans="1:13" ht="15" customHeight="1" outlineLevel="4" x14ac:dyDescent="0.25">
      <c r="A94" s="99"/>
      <c r="B94" s="99" t="s">
        <v>446</v>
      </c>
      <c r="C94" s="102" t="s">
        <v>447</v>
      </c>
      <c r="D94" s="9" t="s">
        <v>15</v>
      </c>
      <c r="E94" s="9" t="s">
        <v>177</v>
      </c>
      <c r="F94" s="1" t="s">
        <v>22</v>
      </c>
      <c r="G94" s="1" t="s">
        <v>388</v>
      </c>
      <c r="H94" s="1" t="s">
        <v>389</v>
      </c>
      <c r="I94" s="1" t="s">
        <v>33</v>
      </c>
      <c r="J94" s="1" t="s">
        <v>34</v>
      </c>
      <c r="K94" s="47">
        <v>268089.59999999998</v>
      </c>
      <c r="L94" s="80">
        <f t="shared" si="2"/>
        <v>0.6</v>
      </c>
      <c r="M94" s="47">
        <v>446816</v>
      </c>
    </row>
    <row r="95" spans="1:13" ht="15" customHeight="1" outlineLevel="4" x14ac:dyDescent="0.25">
      <c r="A95" s="99"/>
      <c r="B95" s="99" t="s">
        <v>446</v>
      </c>
      <c r="C95" s="102" t="s">
        <v>447</v>
      </c>
      <c r="D95" s="9" t="s">
        <v>15</v>
      </c>
      <c r="E95" s="9" t="s">
        <v>177</v>
      </c>
      <c r="F95" s="1" t="s">
        <v>22</v>
      </c>
      <c r="G95" s="1" t="s">
        <v>448</v>
      </c>
      <c r="H95" s="1" t="s">
        <v>449</v>
      </c>
      <c r="I95" s="1" t="s">
        <v>72</v>
      </c>
      <c r="J95" s="1" t="s">
        <v>73</v>
      </c>
      <c r="K95" s="47">
        <v>48600</v>
      </c>
      <c r="L95" s="80">
        <f t="shared" si="2"/>
        <v>0.6</v>
      </c>
      <c r="M95" s="47">
        <v>81000</v>
      </c>
    </row>
    <row r="96" spans="1:13" ht="15" customHeight="1" outlineLevel="4" x14ac:dyDescent="0.25">
      <c r="A96" s="99"/>
      <c r="B96" s="99" t="s">
        <v>446</v>
      </c>
      <c r="C96" s="102" t="s">
        <v>447</v>
      </c>
      <c r="D96" s="9" t="s">
        <v>15</v>
      </c>
      <c r="E96" s="9" t="s">
        <v>177</v>
      </c>
      <c r="F96" s="1" t="s">
        <v>22</v>
      </c>
      <c r="G96" s="1" t="s">
        <v>450</v>
      </c>
      <c r="H96" s="1" t="s">
        <v>450</v>
      </c>
      <c r="I96" s="1" t="s">
        <v>25</v>
      </c>
      <c r="J96" s="1" t="s">
        <v>26</v>
      </c>
      <c r="K96" s="47">
        <v>189000</v>
      </c>
      <c r="L96" s="80">
        <f t="shared" si="2"/>
        <v>0.6</v>
      </c>
      <c r="M96" s="47">
        <v>315000</v>
      </c>
    </row>
    <row r="97" spans="1:13" ht="15" customHeight="1" outlineLevel="4" x14ac:dyDescent="0.25">
      <c r="A97" s="99"/>
      <c r="B97" s="99" t="s">
        <v>446</v>
      </c>
      <c r="C97" s="102" t="s">
        <v>447</v>
      </c>
      <c r="D97" s="9" t="s">
        <v>15</v>
      </c>
      <c r="E97" s="9" t="s">
        <v>177</v>
      </c>
      <c r="F97" s="1" t="s">
        <v>22</v>
      </c>
      <c r="G97" s="1" t="s">
        <v>371</v>
      </c>
      <c r="H97" s="1" t="s">
        <v>372</v>
      </c>
      <c r="I97" s="1" t="s">
        <v>25</v>
      </c>
      <c r="J97" s="1" t="s">
        <v>26</v>
      </c>
      <c r="K97" s="47">
        <v>89100</v>
      </c>
      <c r="L97" s="80">
        <f t="shared" si="2"/>
        <v>0.6</v>
      </c>
      <c r="M97" s="47">
        <v>148500</v>
      </c>
    </row>
    <row r="98" spans="1:13" ht="15" customHeight="1" outlineLevel="4" x14ac:dyDescent="0.25">
      <c r="A98" s="99"/>
      <c r="B98" s="99" t="s">
        <v>446</v>
      </c>
      <c r="C98" s="102" t="s">
        <v>447</v>
      </c>
      <c r="D98" s="9" t="s">
        <v>15</v>
      </c>
      <c r="E98" s="9" t="s">
        <v>177</v>
      </c>
      <c r="F98" s="1" t="s">
        <v>22</v>
      </c>
      <c r="G98" s="1" t="s">
        <v>451</v>
      </c>
      <c r="H98" s="1" t="s">
        <v>452</v>
      </c>
      <c r="I98" s="1" t="s">
        <v>33</v>
      </c>
      <c r="J98" s="1" t="s">
        <v>34</v>
      </c>
      <c r="K98" s="47">
        <v>94472.4</v>
      </c>
      <c r="L98" s="80">
        <f t="shared" si="2"/>
        <v>0.5999999618936348</v>
      </c>
      <c r="M98" s="47">
        <v>157454.01</v>
      </c>
    </row>
    <row r="99" spans="1:13" ht="15" customHeight="1" outlineLevel="4" x14ac:dyDescent="0.25">
      <c r="A99" s="100"/>
      <c r="B99" s="100" t="s">
        <v>446</v>
      </c>
      <c r="C99" s="103" t="s">
        <v>447</v>
      </c>
      <c r="D99" s="9" t="s">
        <v>15</v>
      </c>
      <c r="E99" s="9" t="s">
        <v>177</v>
      </c>
      <c r="F99" s="1" t="s">
        <v>22</v>
      </c>
      <c r="G99" s="1" t="s">
        <v>439</v>
      </c>
      <c r="H99" s="1" t="s">
        <v>191</v>
      </c>
      <c r="I99" s="1" t="s">
        <v>72</v>
      </c>
      <c r="J99" s="1" t="s">
        <v>89</v>
      </c>
      <c r="K99" s="47">
        <v>199800</v>
      </c>
      <c r="L99" s="80">
        <f t="shared" si="2"/>
        <v>0.6</v>
      </c>
      <c r="M99" s="47">
        <v>333000</v>
      </c>
    </row>
    <row r="100" spans="1:13" ht="15" customHeight="1" outlineLevel="3" x14ac:dyDescent="0.25">
      <c r="A100" s="37"/>
      <c r="B100" s="59" t="s">
        <v>1213</v>
      </c>
      <c r="C100" s="38"/>
      <c r="D100" s="9"/>
      <c r="E100" s="9"/>
      <c r="F100" s="1"/>
      <c r="G100" s="1"/>
      <c r="H100" s="1"/>
      <c r="I100" s="1"/>
      <c r="J100" s="1"/>
      <c r="K100" s="64">
        <f>SUBTOTAL(9,K93:K99)</f>
        <v>1151277.04</v>
      </c>
      <c r="L100" s="81">
        <f>+K100/M100</f>
        <v>0.59999999270375448</v>
      </c>
      <c r="M100" s="64">
        <f>SUBTOTAL(9,M93:M99)</f>
        <v>1918795.09</v>
      </c>
    </row>
    <row r="101" spans="1:13" ht="15" customHeight="1" outlineLevel="4" x14ac:dyDescent="0.25">
      <c r="A101" s="98" t="s">
        <v>743</v>
      </c>
      <c r="B101" s="98" t="s">
        <v>744</v>
      </c>
      <c r="C101" s="101" t="s">
        <v>745</v>
      </c>
      <c r="D101" s="9" t="s">
        <v>15</v>
      </c>
      <c r="E101" s="9" t="s">
        <v>177</v>
      </c>
      <c r="F101" s="1" t="s">
        <v>17</v>
      </c>
      <c r="G101" s="1" t="s">
        <v>746</v>
      </c>
      <c r="H101" s="1" t="s">
        <v>747</v>
      </c>
      <c r="I101" s="1" t="s">
        <v>25</v>
      </c>
      <c r="J101" s="1" t="s">
        <v>26</v>
      </c>
      <c r="K101" s="47">
        <v>659411.9</v>
      </c>
      <c r="L101" s="80">
        <f t="shared" si="2"/>
        <v>0.59999999636039325</v>
      </c>
      <c r="M101" s="47">
        <v>1099019.8400000001</v>
      </c>
    </row>
    <row r="102" spans="1:13" ht="15" customHeight="1" outlineLevel="4" x14ac:dyDescent="0.25">
      <c r="A102" s="99"/>
      <c r="B102" s="99" t="s">
        <v>744</v>
      </c>
      <c r="C102" s="102" t="s">
        <v>745</v>
      </c>
      <c r="D102" s="9" t="s">
        <v>15</v>
      </c>
      <c r="E102" s="9" t="s">
        <v>177</v>
      </c>
      <c r="F102" s="1" t="s">
        <v>22</v>
      </c>
      <c r="G102" s="1" t="s">
        <v>748</v>
      </c>
      <c r="H102" s="1" t="s">
        <v>191</v>
      </c>
      <c r="I102" s="1" t="s">
        <v>72</v>
      </c>
      <c r="J102" s="1" t="s">
        <v>89</v>
      </c>
      <c r="K102" s="47">
        <v>240274.9</v>
      </c>
      <c r="L102" s="80">
        <f t="shared" si="2"/>
        <v>0.59999999500572054</v>
      </c>
      <c r="M102" s="47">
        <v>400458.17</v>
      </c>
    </row>
    <row r="103" spans="1:13" ht="15" customHeight="1" outlineLevel="4" x14ac:dyDescent="0.25">
      <c r="A103" s="99"/>
      <c r="B103" s="99" t="s">
        <v>744</v>
      </c>
      <c r="C103" s="102" t="s">
        <v>745</v>
      </c>
      <c r="D103" s="9" t="s">
        <v>15</v>
      </c>
      <c r="E103" s="9" t="s">
        <v>177</v>
      </c>
      <c r="F103" s="1" t="s">
        <v>22</v>
      </c>
      <c r="G103" s="1" t="s">
        <v>232</v>
      </c>
      <c r="H103" s="1" t="s">
        <v>233</v>
      </c>
      <c r="I103" s="1" t="s">
        <v>25</v>
      </c>
      <c r="J103" s="1" t="s">
        <v>26</v>
      </c>
      <c r="K103" s="47">
        <v>841073.25</v>
      </c>
      <c r="L103" s="80">
        <f t="shared" si="2"/>
        <v>0.59999999571975449</v>
      </c>
      <c r="M103" s="47">
        <v>1401788.76</v>
      </c>
    </row>
    <row r="104" spans="1:13" ht="15" customHeight="1" outlineLevel="4" x14ac:dyDescent="0.25">
      <c r="A104" s="99"/>
      <c r="B104" s="99" t="s">
        <v>744</v>
      </c>
      <c r="C104" s="102" t="s">
        <v>745</v>
      </c>
      <c r="D104" s="9" t="s">
        <v>15</v>
      </c>
      <c r="E104" s="9" t="s">
        <v>177</v>
      </c>
      <c r="F104" s="1" t="s">
        <v>22</v>
      </c>
      <c r="G104" s="1" t="s">
        <v>115</v>
      </c>
      <c r="H104" s="1" t="s">
        <v>115</v>
      </c>
      <c r="I104" s="1" t="s">
        <v>25</v>
      </c>
      <c r="J104" s="1" t="s">
        <v>26</v>
      </c>
      <c r="K104" s="47">
        <v>302843.62</v>
      </c>
      <c r="L104" s="80">
        <f t="shared" si="2"/>
        <v>0.59999998415023614</v>
      </c>
      <c r="M104" s="47">
        <v>504739.38</v>
      </c>
    </row>
    <row r="105" spans="1:13" ht="15" customHeight="1" outlineLevel="4" x14ac:dyDescent="0.25">
      <c r="A105" s="99"/>
      <c r="B105" s="99" t="s">
        <v>744</v>
      </c>
      <c r="C105" s="102" t="s">
        <v>745</v>
      </c>
      <c r="D105" s="9" t="s">
        <v>15</v>
      </c>
      <c r="E105" s="9" t="s">
        <v>177</v>
      </c>
      <c r="F105" s="1" t="s">
        <v>22</v>
      </c>
      <c r="G105" s="1" t="s">
        <v>388</v>
      </c>
      <c r="H105" s="1" t="s">
        <v>389</v>
      </c>
      <c r="I105" s="1" t="s">
        <v>33</v>
      </c>
      <c r="J105" s="1" t="s">
        <v>34</v>
      </c>
      <c r="K105" s="47">
        <v>492604.15</v>
      </c>
      <c r="L105" s="80">
        <f t="shared" si="2"/>
        <v>0.59999999025586792</v>
      </c>
      <c r="M105" s="47">
        <v>821006.93</v>
      </c>
    </row>
    <row r="106" spans="1:13" ht="15" customHeight="1" outlineLevel="4" x14ac:dyDescent="0.25">
      <c r="A106" s="99"/>
      <c r="B106" s="99" t="s">
        <v>744</v>
      </c>
      <c r="C106" s="102" t="s">
        <v>745</v>
      </c>
      <c r="D106" s="9" t="s">
        <v>15</v>
      </c>
      <c r="E106" s="9" t="s">
        <v>177</v>
      </c>
      <c r="F106" s="1" t="s">
        <v>22</v>
      </c>
      <c r="G106" s="1" t="s">
        <v>372</v>
      </c>
      <c r="H106" s="1" t="s">
        <v>749</v>
      </c>
      <c r="I106" s="1" t="s">
        <v>25</v>
      </c>
      <c r="J106" s="1" t="s">
        <v>26</v>
      </c>
      <c r="K106" s="47">
        <v>107858.4</v>
      </c>
      <c r="L106" s="80">
        <f t="shared" si="2"/>
        <v>0.6</v>
      </c>
      <c r="M106" s="47">
        <v>179764</v>
      </c>
    </row>
    <row r="107" spans="1:13" ht="15" customHeight="1" outlineLevel="4" x14ac:dyDescent="0.25">
      <c r="A107" s="99"/>
      <c r="B107" s="99" t="s">
        <v>744</v>
      </c>
      <c r="C107" s="102" t="s">
        <v>745</v>
      </c>
      <c r="D107" s="9" t="s">
        <v>15</v>
      </c>
      <c r="E107" s="9" t="s">
        <v>177</v>
      </c>
      <c r="F107" s="1" t="s">
        <v>22</v>
      </c>
      <c r="G107" s="1" t="s">
        <v>750</v>
      </c>
      <c r="H107" s="1" t="s">
        <v>605</v>
      </c>
      <c r="I107" s="1" t="s">
        <v>33</v>
      </c>
      <c r="J107" s="1" t="s">
        <v>34</v>
      </c>
      <c r="K107" s="47">
        <v>201948.44</v>
      </c>
      <c r="L107" s="80">
        <f t="shared" si="2"/>
        <v>0.5999999881157787</v>
      </c>
      <c r="M107" s="47">
        <v>336580.74</v>
      </c>
    </row>
    <row r="108" spans="1:13" ht="15" customHeight="1" outlineLevel="4" x14ac:dyDescent="0.25">
      <c r="A108" s="99"/>
      <c r="B108" s="99" t="s">
        <v>744</v>
      </c>
      <c r="C108" s="102" t="s">
        <v>745</v>
      </c>
      <c r="D108" s="9" t="s">
        <v>15</v>
      </c>
      <c r="E108" s="9" t="s">
        <v>177</v>
      </c>
      <c r="F108" s="1" t="s">
        <v>22</v>
      </c>
      <c r="G108" s="1" t="s">
        <v>197</v>
      </c>
      <c r="H108" s="1" t="s">
        <v>198</v>
      </c>
      <c r="I108" s="1" t="s">
        <v>72</v>
      </c>
      <c r="J108" s="1" t="s">
        <v>199</v>
      </c>
      <c r="K108" s="47">
        <v>256498.99</v>
      </c>
      <c r="L108" s="80">
        <f t="shared" si="2"/>
        <v>0.59999999532161896</v>
      </c>
      <c r="M108" s="47">
        <v>427498.32</v>
      </c>
    </row>
    <row r="109" spans="1:13" ht="15" customHeight="1" outlineLevel="4" x14ac:dyDescent="0.25">
      <c r="A109" s="99"/>
      <c r="B109" s="99" t="s">
        <v>744</v>
      </c>
      <c r="C109" s="102" t="s">
        <v>745</v>
      </c>
      <c r="D109" s="9" t="s">
        <v>15</v>
      </c>
      <c r="E109" s="9" t="s">
        <v>177</v>
      </c>
      <c r="F109" s="1" t="s">
        <v>22</v>
      </c>
      <c r="G109" s="1" t="s">
        <v>217</v>
      </c>
      <c r="H109" s="1" t="s">
        <v>218</v>
      </c>
      <c r="I109" s="1" t="s">
        <v>25</v>
      </c>
      <c r="J109" s="1" t="s">
        <v>26</v>
      </c>
      <c r="K109" s="47">
        <v>182160.27</v>
      </c>
      <c r="L109" s="80">
        <f t="shared" si="2"/>
        <v>0.6</v>
      </c>
      <c r="M109" s="47">
        <v>303600.45</v>
      </c>
    </row>
    <row r="110" spans="1:13" ht="15" customHeight="1" outlineLevel="4" x14ac:dyDescent="0.25">
      <c r="A110" s="99"/>
      <c r="B110" s="99" t="s">
        <v>744</v>
      </c>
      <c r="C110" s="102" t="s">
        <v>745</v>
      </c>
      <c r="D110" s="9" t="s">
        <v>15</v>
      </c>
      <c r="E110" s="9" t="s">
        <v>177</v>
      </c>
      <c r="F110" s="1" t="s">
        <v>22</v>
      </c>
      <c r="G110" s="1" t="s">
        <v>751</v>
      </c>
      <c r="H110" s="1" t="s">
        <v>752</v>
      </c>
      <c r="I110" s="1" t="s">
        <v>20</v>
      </c>
      <c r="J110" s="1" t="s">
        <v>220</v>
      </c>
      <c r="K110" s="47">
        <v>284415.45</v>
      </c>
      <c r="L110" s="80">
        <f t="shared" si="2"/>
        <v>0.59999998734246007</v>
      </c>
      <c r="M110" s="47">
        <v>474025.76</v>
      </c>
    </row>
    <row r="111" spans="1:13" ht="15" customHeight="1" outlineLevel="4" x14ac:dyDescent="0.25">
      <c r="A111" s="100"/>
      <c r="B111" s="100" t="s">
        <v>744</v>
      </c>
      <c r="C111" s="103" t="s">
        <v>745</v>
      </c>
      <c r="D111" s="9" t="s">
        <v>15</v>
      </c>
      <c r="E111" s="9" t="s">
        <v>177</v>
      </c>
      <c r="F111" s="1" t="s">
        <v>22</v>
      </c>
      <c r="G111" s="1" t="s">
        <v>753</v>
      </c>
      <c r="H111" s="1" t="s">
        <v>754</v>
      </c>
      <c r="I111" s="1" t="s">
        <v>72</v>
      </c>
      <c r="J111" s="1" t="s">
        <v>89</v>
      </c>
      <c r="K111" s="47">
        <v>234399.55</v>
      </c>
      <c r="L111" s="80">
        <f t="shared" si="2"/>
        <v>0.59999999488053624</v>
      </c>
      <c r="M111" s="47">
        <v>390665.92</v>
      </c>
    </row>
    <row r="112" spans="1:13" ht="15" customHeight="1" outlineLevel="3" x14ac:dyDescent="0.25">
      <c r="A112" s="37"/>
      <c r="B112" s="59" t="s">
        <v>1214</v>
      </c>
      <c r="C112" s="38"/>
      <c r="D112" s="9"/>
      <c r="E112" s="9"/>
      <c r="F112" s="1"/>
      <c r="G112" s="1"/>
      <c r="H112" s="1"/>
      <c r="I112" s="1"/>
      <c r="J112" s="1"/>
      <c r="K112" s="64">
        <f>SUBTOTAL(9,K101:K111)</f>
        <v>3803488.9199999995</v>
      </c>
      <c r="L112" s="81">
        <f>+K112/M112</f>
        <v>0.59999999337450416</v>
      </c>
      <c r="M112" s="64">
        <f>SUBTOTAL(9,M101:M111)</f>
        <v>6339148.2700000005</v>
      </c>
    </row>
    <row r="113" spans="1:13" ht="15" customHeight="1" outlineLevel="4" x14ac:dyDescent="0.25">
      <c r="A113" s="98" t="s">
        <v>991</v>
      </c>
      <c r="B113" s="98" t="s">
        <v>992</v>
      </c>
      <c r="C113" s="101" t="s">
        <v>993</v>
      </c>
      <c r="D113" s="9" t="s">
        <v>15</v>
      </c>
      <c r="E113" s="9" t="s">
        <v>177</v>
      </c>
      <c r="F113" s="1" t="s">
        <v>17</v>
      </c>
      <c r="G113" s="1" t="s">
        <v>994</v>
      </c>
      <c r="H113" s="1" t="s">
        <v>995</v>
      </c>
      <c r="I113" s="1" t="s">
        <v>37</v>
      </c>
      <c r="J113" s="1" t="s">
        <v>38</v>
      </c>
      <c r="K113" s="47">
        <v>324494.99</v>
      </c>
      <c r="L113" s="80">
        <f t="shared" si="2"/>
        <v>0.59999999260389203</v>
      </c>
      <c r="M113" s="47">
        <v>540824.99</v>
      </c>
    </row>
    <row r="114" spans="1:13" ht="15" customHeight="1" outlineLevel="4" x14ac:dyDescent="0.25">
      <c r="A114" s="99"/>
      <c r="B114" s="99" t="s">
        <v>992</v>
      </c>
      <c r="C114" s="102" t="s">
        <v>993</v>
      </c>
      <c r="D114" s="9" t="s">
        <v>15</v>
      </c>
      <c r="E114" s="9" t="s">
        <v>177</v>
      </c>
      <c r="F114" s="1" t="s">
        <v>22</v>
      </c>
      <c r="G114" s="1" t="s">
        <v>996</v>
      </c>
      <c r="H114" s="1" t="s">
        <v>997</v>
      </c>
      <c r="I114" s="1" t="s">
        <v>25</v>
      </c>
      <c r="J114" s="1" t="s">
        <v>26</v>
      </c>
      <c r="K114" s="47">
        <v>257763.42</v>
      </c>
      <c r="L114" s="80">
        <f t="shared" ref="L114:L151" si="3">+K114/M114</f>
        <v>0.6</v>
      </c>
      <c r="M114" s="47">
        <v>429605.7</v>
      </c>
    </row>
    <row r="115" spans="1:13" ht="15" customHeight="1" outlineLevel="4" x14ac:dyDescent="0.25">
      <c r="A115" s="99"/>
      <c r="B115" s="99" t="s">
        <v>992</v>
      </c>
      <c r="C115" s="102" t="s">
        <v>993</v>
      </c>
      <c r="D115" s="9" t="s">
        <v>15</v>
      </c>
      <c r="E115" s="9" t="s">
        <v>177</v>
      </c>
      <c r="F115" s="1" t="s">
        <v>22</v>
      </c>
      <c r="G115" s="1" t="s">
        <v>371</v>
      </c>
      <c r="H115" s="1" t="s">
        <v>372</v>
      </c>
      <c r="I115" s="1" t="s">
        <v>25</v>
      </c>
      <c r="J115" s="1" t="s">
        <v>26</v>
      </c>
      <c r="K115" s="47">
        <v>95961.600000000006</v>
      </c>
      <c r="L115" s="80">
        <f t="shared" si="3"/>
        <v>0.60000000000000009</v>
      </c>
      <c r="M115" s="47">
        <v>159936</v>
      </c>
    </row>
    <row r="116" spans="1:13" ht="15" customHeight="1" outlineLevel="4" x14ac:dyDescent="0.25">
      <c r="A116" s="99"/>
      <c r="B116" s="99" t="s">
        <v>992</v>
      </c>
      <c r="C116" s="102" t="s">
        <v>993</v>
      </c>
      <c r="D116" s="9" t="s">
        <v>15</v>
      </c>
      <c r="E116" s="9" t="s">
        <v>177</v>
      </c>
      <c r="F116" s="1" t="s">
        <v>22</v>
      </c>
      <c r="G116" s="1" t="s">
        <v>180</v>
      </c>
      <c r="H116" s="1" t="s">
        <v>200</v>
      </c>
      <c r="I116" s="1" t="s">
        <v>68</v>
      </c>
      <c r="J116" s="1" t="s">
        <v>69</v>
      </c>
      <c r="K116" s="47">
        <v>238519.41</v>
      </c>
      <c r="L116" s="80">
        <f t="shared" si="3"/>
        <v>0.60000000000000009</v>
      </c>
      <c r="M116" s="47">
        <v>397532.35</v>
      </c>
    </row>
    <row r="117" spans="1:13" ht="15" customHeight="1" outlineLevel="4" x14ac:dyDescent="0.25">
      <c r="A117" s="99"/>
      <c r="B117" s="99" t="s">
        <v>992</v>
      </c>
      <c r="C117" s="102" t="s">
        <v>993</v>
      </c>
      <c r="D117" s="9" t="s">
        <v>15</v>
      </c>
      <c r="E117" s="9" t="s">
        <v>177</v>
      </c>
      <c r="F117" s="1" t="s">
        <v>22</v>
      </c>
      <c r="G117" s="1" t="s">
        <v>854</v>
      </c>
      <c r="H117" s="1" t="s">
        <v>192</v>
      </c>
      <c r="I117" s="1" t="s">
        <v>37</v>
      </c>
      <c r="J117" s="1" t="s">
        <v>38</v>
      </c>
      <c r="K117" s="47">
        <v>223493.98</v>
      </c>
      <c r="L117" s="80">
        <f t="shared" si="3"/>
        <v>0.59999999463072795</v>
      </c>
      <c r="M117" s="47">
        <v>372489.97</v>
      </c>
    </row>
    <row r="118" spans="1:13" ht="15" customHeight="1" outlineLevel="4" x14ac:dyDescent="0.25">
      <c r="A118" s="99"/>
      <c r="B118" s="99" t="s">
        <v>992</v>
      </c>
      <c r="C118" s="102" t="s">
        <v>993</v>
      </c>
      <c r="D118" s="9" t="s">
        <v>15</v>
      </c>
      <c r="E118" s="9" t="s">
        <v>177</v>
      </c>
      <c r="F118" s="1" t="s">
        <v>22</v>
      </c>
      <c r="G118" s="1" t="s">
        <v>190</v>
      </c>
      <c r="H118" s="1" t="s">
        <v>191</v>
      </c>
      <c r="I118" s="1" t="s">
        <v>72</v>
      </c>
      <c r="J118" s="1" t="s">
        <v>89</v>
      </c>
      <c r="K118" s="47">
        <v>348245.52</v>
      </c>
      <c r="L118" s="80">
        <f t="shared" si="3"/>
        <v>0.60000000000000009</v>
      </c>
      <c r="M118" s="47">
        <v>580409.19999999995</v>
      </c>
    </row>
    <row r="119" spans="1:13" ht="15" customHeight="1" outlineLevel="4" x14ac:dyDescent="0.25">
      <c r="A119" s="100"/>
      <c r="B119" s="100" t="s">
        <v>992</v>
      </c>
      <c r="C119" s="103" t="s">
        <v>993</v>
      </c>
      <c r="D119" s="9" t="s">
        <v>15</v>
      </c>
      <c r="E119" s="9" t="s">
        <v>177</v>
      </c>
      <c r="F119" s="1" t="s">
        <v>22</v>
      </c>
      <c r="G119" s="1" t="s">
        <v>596</v>
      </c>
      <c r="H119" s="1" t="s">
        <v>998</v>
      </c>
      <c r="I119" s="1" t="s">
        <v>20</v>
      </c>
      <c r="J119" s="1" t="s">
        <v>220</v>
      </c>
      <c r="K119" s="47">
        <v>219671.56</v>
      </c>
      <c r="L119" s="80">
        <f t="shared" si="3"/>
        <v>0.5999999781491977</v>
      </c>
      <c r="M119" s="47">
        <v>366119.28</v>
      </c>
    </row>
    <row r="120" spans="1:13" ht="15" customHeight="1" outlineLevel="3" x14ac:dyDescent="0.25">
      <c r="A120" s="37"/>
      <c r="B120" s="59" t="s">
        <v>1215</v>
      </c>
      <c r="C120" s="38"/>
      <c r="D120" s="9"/>
      <c r="E120" s="9"/>
      <c r="F120" s="1"/>
      <c r="G120" s="1"/>
      <c r="H120" s="1"/>
      <c r="I120" s="1"/>
      <c r="J120" s="1"/>
      <c r="K120" s="64">
        <f>SUBTOTAL(9,K113:K119)</f>
        <v>1708150.4800000002</v>
      </c>
      <c r="L120" s="81">
        <f>+K120/M120</f>
        <v>0.59999999508240054</v>
      </c>
      <c r="M120" s="64">
        <f>SUBTOTAL(9,M113:M119)</f>
        <v>2846917.49</v>
      </c>
    </row>
    <row r="121" spans="1:13" ht="15" customHeight="1" outlineLevel="4" x14ac:dyDescent="0.25">
      <c r="A121" s="98" t="s">
        <v>696</v>
      </c>
      <c r="B121" s="98" t="s">
        <v>697</v>
      </c>
      <c r="C121" s="101" t="s">
        <v>698</v>
      </c>
      <c r="D121" s="9" t="s">
        <v>15</v>
      </c>
      <c r="E121" s="9" t="s">
        <v>177</v>
      </c>
      <c r="F121" s="1" t="s">
        <v>17</v>
      </c>
      <c r="G121" s="1" t="s">
        <v>388</v>
      </c>
      <c r="H121" s="1" t="s">
        <v>389</v>
      </c>
      <c r="I121" s="1" t="s">
        <v>33</v>
      </c>
      <c r="J121" s="1" t="s">
        <v>34</v>
      </c>
      <c r="K121" s="47">
        <v>593674.23</v>
      </c>
      <c r="L121" s="80">
        <f t="shared" si="3"/>
        <v>0.59999999393606829</v>
      </c>
      <c r="M121" s="47">
        <v>989457.06</v>
      </c>
    </row>
    <row r="122" spans="1:13" ht="15" customHeight="1" outlineLevel="4" x14ac:dyDescent="0.25">
      <c r="A122" s="99"/>
      <c r="B122" s="99" t="s">
        <v>697</v>
      </c>
      <c r="C122" s="102" t="s">
        <v>698</v>
      </c>
      <c r="D122" s="9" t="s">
        <v>15</v>
      </c>
      <c r="E122" s="9" t="s">
        <v>177</v>
      </c>
      <c r="F122" s="1" t="s">
        <v>22</v>
      </c>
      <c r="G122" s="1" t="s">
        <v>217</v>
      </c>
      <c r="H122" s="1" t="s">
        <v>218</v>
      </c>
      <c r="I122" s="1" t="s">
        <v>25</v>
      </c>
      <c r="J122" s="1" t="s">
        <v>26</v>
      </c>
      <c r="K122" s="47">
        <v>383384.79</v>
      </c>
      <c r="L122" s="80">
        <f t="shared" si="3"/>
        <v>0.6</v>
      </c>
      <c r="M122" s="47">
        <v>638974.65</v>
      </c>
    </row>
    <row r="123" spans="1:13" ht="15" customHeight="1" outlineLevel="4" x14ac:dyDescent="0.25">
      <c r="A123" s="99"/>
      <c r="B123" s="99" t="s">
        <v>697</v>
      </c>
      <c r="C123" s="102" t="s">
        <v>698</v>
      </c>
      <c r="D123" s="9" t="s">
        <v>15</v>
      </c>
      <c r="E123" s="9" t="s">
        <v>177</v>
      </c>
      <c r="F123" s="1" t="s">
        <v>22</v>
      </c>
      <c r="G123" s="1" t="s">
        <v>197</v>
      </c>
      <c r="H123" s="1" t="s">
        <v>198</v>
      </c>
      <c r="I123" s="1" t="s">
        <v>72</v>
      </c>
      <c r="J123" s="1" t="s">
        <v>199</v>
      </c>
      <c r="K123" s="47">
        <v>351000</v>
      </c>
      <c r="L123" s="80">
        <f t="shared" si="3"/>
        <v>0.6</v>
      </c>
      <c r="M123" s="47">
        <v>585000</v>
      </c>
    </row>
    <row r="124" spans="1:13" ht="15" customHeight="1" outlineLevel="4" x14ac:dyDescent="0.25">
      <c r="A124" s="100"/>
      <c r="B124" s="100" t="s">
        <v>697</v>
      </c>
      <c r="C124" s="103" t="s">
        <v>698</v>
      </c>
      <c r="D124" s="9" t="s">
        <v>15</v>
      </c>
      <c r="E124" s="9" t="s">
        <v>177</v>
      </c>
      <c r="F124" s="1" t="s">
        <v>22</v>
      </c>
      <c r="G124" s="1" t="s">
        <v>699</v>
      </c>
      <c r="H124" s="1" t="s">
        <v>700</v>
      </c>
      <c r="I124" s="1" t="s">
        <v>282</v>
      </c>
      <c r="J124" s="1" t="s">
        <v>334</v>
      </c>
      <c r="K124" s="47">
        <v>227044.8</v>
      </c>
      <c r="L124" s="80">
        <f t="shared" si="3"/>
        <v>0.6</v>
      </c>
      <c r="M124" s="47">
        <v>378408</v>
      </c>
    </row>
    <row r="125" spans="1:13" ht="15" customHeight="1" outlineLevel="3" x14ac:dyDescent="0.25">
      <c r="A125" s="37"/>
      <c r="B125" s="59" t="s">
        <v>1216</v>
      </c>
      <c r="C125" s="38"/>
      <c r="D125" s="9"/>
      <c r="E125" s="9"/>
      <c r="F125" s="1"/>
      <c r="G125" s="1"/>
      <c r="H125" s="1"/>
      <c r="I125" s="1"/>
      <c r="J125" s="1"/>
      <c r="K125" s="64">
        <f>SUBTOTAL(9,K121:K124)</f>
        <v>1555103.82</v>
      </c>
      <c r="L125" s="81">
        <f>+K125/M125</f>
        <v>0.59999999768504209</v>
      </c>
      <c r="M125" s="64">
        <f>SUBTOTAL(9,M121:M124)</f>
        <v>2591839.71</v>
      </c>
    </row>
    <row r="126" spans="1:13" ht="15" customHeight="1" outlineLevel="4" x14ac:dyDescent="0.25">
      <c r="A126" s="98" t="s">
        <v>361</v>
      </c>
      <c r="B126" s="98" t="s">
        <v>362</v>
      </c>
      <c r="C126" s="101" t="s">
        <v>363</v>
      </c>
      <c r="D126" s="9" t="s">
        <v>15</v>
      </c>
      <c r="E126" s="9" t="s">
        <v>177</v>
      </c>
      <c r="F126" s="1" t="s">
        <v>17</v>
      </c>
      <c r="G126" s="1" t="s">
        <v>189</v>
      </c>
      <c r="H126" s="1" t="s">
        <v>189</v>
      </c>
      <c r="I126" s="1" t="s">
        <v>25</v>
      </c>
      <c r="J126" s="1" t="s">
        <v>26</v>
      </c>
      <c r="K126" s="47">
        <v>129965.83</v>
      </c>
      <c r="L126" s="80">
        <f t="shared" si="3"/>
        <v>0.59999999076680399</v>
      </c>
      <c r="M126" s="47">
        <v>216609.72</v>
      </c>
    </row>
    <row r="127" spans="1:13" ht="15" customHeight="1" outlineLevel="4" x14ac:dyDescent="0.25">
      <c r="A127" s="99"/>
      <c r="B127" s="99" t="s">
        <v>362</v>
      </c>
      <c r="C127" s="102" t="s">
        <v>363</v>
      </c>
      <c r="D127" s="9" t="s">
        <v>15</v>
      </c>
      <c r="E127" s="9" t="s">
        <v>177</v>
      </c>
      <c r="F127" s="1" t="s">
        <v>22</v>
      </c>
      <c r="G127" s="1" t="s">
        <v>242</v>
      </c>
      <c r="H127" s="1" t="s">
        <v>364</v>
      </c>
      <c r="I127" s="1" t="s">
        <v>33</v>
      </c>
      <c r="J127" s="1" t="s">
        <v>34</v>
      </c>
      <c r="K127" s="47">
        <v>309395.76</v>
      </c>
      <c r="L127" s="80">
        <f t="shared" si="3"/>
        <v>0.59999998836441737</v>
      </c>
      <c r="M127" s="47">
        <v>515659.61</v>
      </c>
    </row>
    <row r="128" spans="1:13" ht="15" customHeight="1" outlineLevel="4" x14ac:dyDescent="0.25">
      <c r="A128" s="99"/>
      <c r="B128" s="99" t="s">
        <v>362</v>
      </c>
      <c r="C128" s="102" t="s">
        <v>363</v>
      </c>
      <c r="D128" s="9" t="s">
        <v>15</v>
      </c>
      <c r="E128" s="9" t="s">
        <v>177</v>
      </c>
      <c r="F128" s="1" t="s">
        <v>22</v>
      </c>
      <c r="G128" s="1" t="s">
        <v>365</v>
      </c>
      <c r="H128" s="1" t="s">
        <v>366</v>
      </c>
      <c r="I128" s="1" t="s">
        <v>25</v>
      </c>
      <c r="J128" s="1" t="s">
        <v>26</v>
      </c>
      <c r="K128" s="47">
        <v>351758.53</v>
      </c>
      <c r="L128" s="80">
        <f t="shared" si="3"/>
        <v>0.59999998635427587</v>
      </c>
      <c r="M128" s="47">
        <v>586264.23</v>
      </c>
    </row>
    <row r="129" spans="1:13" ht="15" customHeight="1" outlineLevel="4" x14ac:dyDescent="0.25">
      <c r="A129" s="100"/>
      <c r="B129" s="100" t="s">
        <v>362</v>
      </c>
      <c r="C129" s="103" t="s">
        <v>363</v>
      </c>
      <c r="D129" s="9" t="s">
        <v>15</v>
      </c>
      <c r="E129" s="9" t="s">
        <v>177</v>
      </c>
      <c r="F129" s="1" t="s">
        <v>22</v>
      </c>
      <c r="G129" s="1" t="s">
        <v>367</v>
      </c>
      <c r="H129" s="1" t="s">
        <v>367</v>
      </c>
      <c r="I129" s="1" t="s">
        <v>37</v>
      </c>
      <c r="J129" s="1" t="s">
        <v>38</v>
      </c>
      <c r="K129" s="47">
        <v>98371.96</v>
      </c>
      <c r="L129" s="80">
        <f t="shared" si="3"/>
        <v>0.59999995120561178</v>
      </c>
      <c r="M129" s="47">
        <v>163953.28</v>
      </c>
    </row>
    <row r="130" spans="1:13" ht="15" customHeight="1" outlineLevel="3" x14ac:dyDescent="0.25">
      <c r="A130" s="37"/>
      <c r="B130" s="59" t="s">
        <v>1217</v>
      </c>
      <c r="C130" s="38"/>
      <c r="D130" s="9"/>
      <c r="E130" s="9"/>
      <c r="F130" s="1"/>
      <c r="G130" s="1"/>
      <c r="H130" s="1"/>
      <c r="I130" s="1"/>
      <c r="J130" s="1"/>
      <c r="K130" s="64">
        <f>SUBTOTAL(9,K126:K129)</f>
        <v>889492.08000000007</v>
      </c>
      <c r="L130" s="81">
        <f>+K130/M130</f>
        <v>0.59999998381098618</v>
      </c>
      <c r="M130" s="64">
        <f>SUBTOTAL(9,M126:M129)</f>
        <v>1482486.84</v>
      </c>
    </row>
    <row r="131" spans="1:13" ht="15" customHeight="1" outlineLevel="4" x14ac:dyDescent="0.25">
      <c r="A131" s="98" t="s">
        <v>237</v>
      </c>
      <c r="B131" s="98" t="s">
        <v>238</v>
      </c>
      <c r="C131" s="101" t="s">
        <v>239</v>
      </c>
      <c r="D131" s="9" t="s">
        <v>15</v>
      </c>
      <c r="E131" s="9" t="s">
        <v>177</v>
      </c>
      <c r="F131" s="1" t="s">
        <v>17</v>
      </c>
      <c r="G131" s="1" t="s">
        <v>197</v>
      </c>
      <c r="H131" s="1" t="s">
        <v>198</v>
      </c>
      <c r="I131" s="1" t="s">
        <v>72</v>
      </c>
      <c r="J131" s="1" t="s">
        <v>199</v>
      </c>
      <c r="K131" s="47">
        <v>499500</v>
      </c>
      <c r="L131" s="80">
        <f t="shared" si="3"/>
        <v>0.6</v>
      </c>
      <c r="M131" s="47">
        <v>832500</v>
      </c>
    </row>
    <row r="132" spans="1:13" ht="15" customHeight="1" outlineLevel="4" x14ac:dyDescent="0.25">
      <c r="A132" s="99"/>
      <c r="B132" s="99" t="s">
        <v>238</v>
      </c>
      <c r="C132" s="102" t="s">
        <v>239</v>
      </c>
      <c r="D132" s="9" t="s">
        <v>15</v>
      </c>
      <c r="E132" s="9" t="s">
        <v>177</v>
      </c>
      <c r="F132" s="1" t="s">
        <v>22</v>
      </c>
      <c r="G132" s="1" t="s">
        <v>240</v>
      </c>
      <c r="H132" s="1" t="s">
        <v>241</v>
      </c>
      <c r="I132" s="1" t="s">
        <v>72</v>
      </c>
      <c r="J132" s="1" t="s">
        <v>92</v>
      </c>
      <c r="K132" s="47">
        <v>283500</v>
      </c>
      <c r="L132" s="80">
        <f t="shared" si="3"/>
        <v>0.6</v>
      </c>
      <c r="M132" s="47">
        <v>472500</v>
      </c>
    </row>
    <row r="133" spans="1:13" ht="15" customHeight="1" outlineLevel="4" x14ac:dyDescent="0.25">
      <c r="A133" s="99"/>
      <c r="B133" s="99" t="s">
        <v>238</v>
      </c>
      <c r="C133" s="102" t="s">
        <v>239</v>
      </c>
      <c r="D133" s="9" t="s">
        <v>15</v>
      </c>
      <c r="E133" s="9" t="s">
        <v>177</v>
      </c>
      <c r="F133" s="1" t="s">
        <v>22</v>
      </c>
      <c r="G133" s="1" t="s">
        <v>242</v>
      </c>
      <c r="H133" s="1" t="s">
        <v>243</v>
      </c>
      <c r="I133" s="1" t="s">
        <v>37</v>
      </c>
      <c r="J133" s="1" t="s">
        <v>38</v>
      </c>
      <c r="K133" s="47">
        <v>324000</v>
      </c>
      <c r="L133" s="80">
        <f t="shared" si="3"/>
        <v>0.6</v>
      </c>
      <c r="M133" s="47">
        <v>540000</v>
      </c>
    </row>
    <row r="134" spans="1:13" ht="15" customHeight="1" outlineLevel="4" x14ac:dyDescent="0.25">
      <c r="A134" s="99"/>
      <c r="B134" s="99" t="s">
        <v>238</v>
      </c>
      <c r="C134" s="102" t="s">
        <v>239</v>
      </c>
      <c r="D134" s="9" t="s">
        <v>15</v>
      </c>
      <c r="E134" s="9" t="s">
        <v>177</v>
      </c>
      <c r="F134" s="1" t="s">
        <v>22</v>
      </c>
      <c r="G134" s="1" t="s">
        <v>244</v>
      </c>
      <c r="H134" s="1" t="s">
        <v>245</v>
      </c>
      <c r="I134" s="1" t="s">
        <v>25</v>
      </c>
      <c r="J134" s="1" t="s">
        <v>234</v>
      </c>
      <c r="K134" s="47">
        <v>335130.71000000002</v>
      </c>
      <c r="L134" s="80">
        <f t="shared" si="3"/>
        <v>0.59999999283861527</v>
      </c>
      <c r="M134" s="47">
        <v>558551.18999999994</v>
      </c>
    </row>
    <row r="135" spans="1:13" ht="15" customHeight="1" outlineLevel="4" x14ac:dyDescent="0.25">
      <c r="A135" s="100"/>
      <c r="B135" s="100" t="s">
        <v>238</v>
      </c>
      <c r="C135" s="103" t="s">
        <v>239</v>
      </c>
      <c r="D135" s="9" t="s">
        <v>15</v>
      </c>
      <c r="E135" s="9" t="s">
        <v>177</v>
      </c>
      <c r="F135" s="1" t="s">
        <v>22</v>
      </c>
      <c r="G135" s="1" t="s">
        <v>204</v>
      </c>
      <c r="H135" s="1" t="s">
        <v>205</v>
      </c>
      <c r="I135" s="1" t="s">
        <v>25</v>
      </c>
      <c r="J135" s="1" t="s">
        <v>26</v>
      </c>
      <c r="K135" s="47">
        <v>312858.38</v>
      </c>
      <c r="L135" s="80">
        <f t="shared" si="3"/>
        <v>0.59999999232879753</v>
      </c>
      <c r="M135" s="47">
        <v>521430.64</v>
      </c>
    </row>
    <row r="136" spans="1:13" ht="15" customHeight="1" outlineLevel="3" x14ac:dyDescent="0.25">
      <c r="A136" s="37"/>
      <c r="B136" s="59" t="s">
        <v>1218</v>
      </c>
      <c r="C136" s="38"/>
      <c r="D136" s="9"/>
      <c r="E136" s="9"/>
      <c r="F136" s="1"/>
      <c r="G136" s="1"/>
      <c r="H136" s="1"/>
      <c r="I136" s="1"/>
      <c r="J136" s="1"/>
      <c r="K136" s="64">
        <f>SUBTOTAL(9,K131:K135)</f>
        <v>1754989.0899999999</v>
      </c>
      <c r="L136" s="81">
        <f>+K136/M136</f>
        <v>0.59999999726494024</v>
      </c>
      <c r="M136" s="64">
        <f>SUBTOTAL(9,M131:M135)</f>
        <v>2924981.83</v>
      </c>
    </row>
    <row r="137" spans="1:13" ht="15" customHeight="1" outlineLevel="4" x14ac:dyDescent="0.25">
      <c r="A137" s="98" t="s">
        <v>1005</v>
      </c>
      <c r="B137" s="98" t="s">
        <v>1006</v>
      </c>
      <c r="C137" s="101" t="s">
        <v>1007</v>
      </c>
      <c r="D137" s="9" t="s">
        <v>15</v>
      </c>
      <c r="E137" s="9" t="s">
        <v>177</v>
      </c>
      <c r="F137" s="1" t="s">
        <v>17</v>
      </c>
      <c r="G137" s="1" t="s">
        <v>190</v>
      </c>
      <c r="H137" s="1" t="s">
        <v>191</v>
      </c>
      <c r="I137" s="1" t="s">
        <v>72</v>
      </c>
      <c r="J137" s="1" t="s">
        <v>89</v>
      </c>
      <c r="K137" s="47">
        <v>453303.91</v>
      </c>
      <c r="L137" s="80">
        <f t="shared" si="3"/>
        <v>0.59999998941107757</v>
      </c>
      <c r="M137" s="47">
        <v>755506.53</v>
      </c>
    </row>
    <row r="138" spans="1:13" ht="15" customHeight="1" outlineLevel="4" x14ac:dyDescent="0.25">
      <c r="A138" s="99"/>
      <c r="B138" s="99" t="s">
        <v>1006</v>
      </c>
      <c r="C138" s="102" t="s">
        <v>1007</v>
      </c>
      <c r="D138" s="9" t="s">
        <v>15</v>
      </c>
      <c r="E138" s="9" t="s">
        <v>177</v>
      </c>
      <c r="F138" s="1" t="s">
        <v>22</v>
      </c>
      <c r="G138" s="1" t="s">
        <v>182</v>
      </c>
      <c r="H138" s="1" t="s">
        <v>203</v>
      </c>
      <c r="I138" s="1" t="s">
        <v>68</v>
      </c>
      <c r="J138" s="1" t="s">
        <v>135</v>
      </c>
      <c r="K138" s="47">
        <v>249705.12</v>
      </c>
      <c r="L138" s="80">
        <f t="shared" si="3"/>
        <v>0.6</v>
      </c>
      <c r="M138" s="47">
        <v>416175.2</v>
      </c>
    </row>
    <row r="139" spans="1:13" ht="15" customHeight="1" outlineLevel="4" x14ac:dyDescent="0.25">
      <c r="A139" s="99"/>
      <c r="B139" s="99" t="s">
        <v>1006</v>
      </c>
      <c r="C139" s="102" t="s">
        <v>1007</v>
      </c>
      <c r="D139" s="9" t="s">
        <v>15</v>
      </c>
      <c r="E139" s="9" t="s">
        <v>177</v>
      </c>
      <c r="F139" s="1" t="s">
        <v>22</v>
      </c>
      <c r="G139" s="1" t="s">
        <v>232</v>
      </c>
      <c r="H139" s="1" t="s">
        <v>233</v>
      </c>
      <c r="I139" s="1" t="s">
        <v>25</v>
      </c>
      <c r="J139" s="1" t="s">
        <v>26</v>
      </c>
      <c r="K139" s="47">
        <v>278000.94</v>
      </c>
      <c r="L139" s="80">
        <f t="shared" si="3"/>
        <v>0.5999999870504038</v>
      </c>
      <c r="M139" s="47">
        <v>463334.91</v>
      </c>
    </row>
    <row r="140" spans="1:13" ht="15" customHeight="1" outlineLevel="4" x14ac:dyDescent="0.25">
      <c r="A140" s="99"/>
      <c r="B140" s="99" t="s">
        <v>1006</v>
      </c>
      <c r="C140" s="102" t="s">
        <v>1007</v>
      </c>
      <c r="D140" s="9" t="s">
        <v>15</v>
      </c>
      <c r="E140" s="9" t="s">
        <v>177</v>
      </c>
      <c r="F140" s="1" t="s">
        <v>22</v>
      </c>
      <c r="G140" s="1" t="s">
        <v>184</v>
      </c>
      <c r="H140" s="1" t="s">
        <v>185</v>
      </c>
      <c r="I140" s="1" t="s">
        <v>25</v>
      </c>
      <c r="J140" s="1" t="s">
        <v>26</v>
      </c>
      <c r="K140" s="47">
        <v>346869.53</v>
      </c>
      <c r="L140" s="80">
        <f t="shared" si="3"/>
        <v>0.59999999308097207</v>
      </c>
      <c r="M140" s="47">
        <v>578115.89</v>
      </c>
    </row>
    <row r="141" spans="1:13" ht="15" customHeight="1" outlineLevel="4" x14ac:dyDescent="0.25">
      <c r="A141" s="99"/>
      <c r="B141" s="99" t="s">
        <v>1006</v>
      </c>
      <c r="C141" s="102" t="s">
        <v>1007</v>
      </c>
      <c r="D141" s="9" t="s">
        <v>15</v>
      </c>
      <c r="E141" s="9" t="s">
        <v>177</v>
      </c>
      <c r="F141" s="1" t="s">
        <v>22</v>
      </c>
      <c r="G141" s="1" t="s">
        <v>588</v>
      </c>
      <c r="H141" s="1" t="s">
        <v>1008</v>
      </c>
      <c r="I141" s="1" t="s">
        <v>72</v>
      </c>
      <c r="J141" s="1" t="s">
        <v>89</v>
      </c>
      <c r="K141" s="47">
        <v>268021.63</v>
      </c>
      <c r="L141" s="80">
        <f t="shared" si="3"/>
        <v>0.59999998209099825</v>
      </c>
      <c r="M141" s="47">
        <v>446702.73</v>
      </c>
    </row>
    <row r="142" spans="1:13" ht="15" customHeight="1" outlineLevel="4" x14ac:dyDescent="0.25">
      <c r="A142" s="100"/>
      <c r="B142" s="100" t="s">
        <v>1006</v>
      </c>
      <c r="C142" s="103" t="s">
        <v>1007</v>
      </c>
      <c r="D142" s="9" t="s">
        <v>15</v>
      </c>
      <c r="E142" s="9" t="s">
        <v>177</v>
      </c>
      <c r="F142" s="1" t="s">
        <v>22</v>
      </c>
      <c r="G142" s="1" t="s">
        <v>388</v>
      </c>
      <c r="H142" s="1" t="s">
        <v>389</v>
      </c>
      <c r="I142" s="1" t="s">
        <v>33</v>
      </c>
      <c r="J142" s="1" t="s">
        <v>34</v>
      </c>
      <c r="K142" s="47">
        <v>89996.160000000003</v>
      </c>
      <c r="L142" s="80">
        <f t="shared" si="3"/>
        <v>0.6</v>
      </c>
      <c r="M142" s="47">
        <v>149993.60000000001</v>
      </c>
    </row>
    <row r="143" spans="1:13" ht="15" customHeight="1" outlineLevel="3" x14ac:dyDescent="0.25">
      <c r="A143" s="37"/>
      <c r="B143" s="59" t="s">
        <v>1219</v>
      </c>
      <c r="C143" s="38"/>
      <c r="D143" s="9"/>
      <c r="E143" s="9"/>
      <c r="F143" s="1"/>
      <c r="G143" s="1"/>
      <c r="H143" s="1"/>
      <c r="I143" s="1"/>
      <c r="J143" s="1"/>
      <c r="K143" s="64">
        <f>SUBTOTAL(9,K137:K142)</f>
        <v>1685897.2899999998</v>
      </c>
      <c r="L143" s="81">
        <f>+K143/M143</f>
        <v>0.59999999074676735</v>
      </c>
      <c r="M143" s="64">
        <f>SUBTOTAL(9,M137:M142)</f>
        <v>2809828.86</v>
      </c>
    </row>
    <row r="144" spans="1:13" ht="15" customHeight="1" outlineLevel="4" x14ac:dyDescent="0.25">
      <c r="A144" s="98" t="s">
        <v>910</v>
      </c>
      <c r="B144" s="98" t="s">
        <v>911</v>
      </c>
      <c r="C144" s="101" t="s">
        <v>912</v>
      </c>
      <c r="D144" s="9" t="s">
        <v>15</v>
      </c>
      <c r="E144" s="9" t="s">
        <v>177</v>
      </c>
      <c r="F144" s="1" t="s">
        <v>17</v>
      </c>
      <c r="G144" s="1" t="s">
        <v>190</v>
      </c>
      <c r="H144" s="1" t="s">
        <v>191</v>
      </c>
      <c r="I144" s="1" t="s">
        <v>72</v>
      </c>
      <c r="J144" s="1" t="s">
        <v>89</v>
      </c>
      <c r="K144" s="47">
        <v>474000</v>
      </c>
      <c r="L144" s="80">
        <f t="shared" si="3"/>
        <v>0.6</v>
      </c>
      <c r="M144" s="47">
        <v>790000</v>
      </c>
    </row>
    <row r="145" spans="1:13" ht="15" customHeight="1" outlineLevel="4" x14ac:dyDescent="0.25">
      <c r="A145" s="99"/>
      <c r="B145" s="99" t="s">
        <v>911</v>
      </c>
      <c r="C145" s="102" t="s">
        <v>912</v>
      </c>
      <c r="D145" s="9" t="s">
        <v>15</v>
      </c>
      <c r="E145" s="9" t="s">
        <v>177</v>
      </c>
      <c r="F145" s="1" t="s">
        <v>22</v>
      </c>
      <c r="G145" s="1" t="s">
        <v>478</v>
      </c>
      <c r="H145" s="1" t="s">
        <v>479</v>
      </c>
      <c r="I145" s="1" t="s">
        <v>25</v>
      </c>
      <c r="J145" s="1" t="s">
        <v>234</v>
      </c>
      <c r="K145" s="47">
        <v>239899.83</v>
      </c>
      <c r="L145" s="80">
        <f t="shared" si="3"/>
        <v>0.6</v>
      </c>
      <c r="M145" s="47">
        <v>399833.05</v>
      </c>
    </row>
    <row r="146" spans="1:13" ht="15" customHeight="1" outlineLevel="4" x14ac:dyDescent="0.25">
      <c r="A146" s="99"/>
      <c r="B146" s="99" t="s">
        <v>911</v>
      </c>
      <c r="C146" s="102" t="s">
        <v>912</v>
      </c>
      <c r="D146" s="9" t="s">
        <v>15</v>
      </c>
      <c r="E146" s="9" t="s">
        <v>177</v>
      </c>
      <c r="F146" s="1" t="s">
        <v>22</v>
      </c>
      <c r="G146" s="1" t="s">
        <v>388</v>
      </c>
      <c r="H146" s="1" t="s">
        <v>389</v>
      </c>
      <c r="I146" s="1" t="s">
        <v>33</v>
      </c>
      <c r="J146" s="1" t="s">
        <v>34</v>
      </c>
      <c r="K146" s="47">
        <v>250854.15</v>
      </c>
      <c r="L146" s="80">
        <f t="shared" si="3"/>
        <v>0.59999998564903179</v>
      </c>
      <c r="M146" s="47">
        <v>418090.26</v>
      </c>
    </row>
    <row r="147" spans="1:13" ht="15" customHeight="1" outlineLevel="4" x14ac:dyDescent="0.25">
      <c r="A147" s="100"/>
      <c r="B147" s="100" t="s">
        <v>911</v>
      </c>
      <c r="C147" s="103" t="s">
        <v>912</v>
      </c>
      <c r="D147" s="9" t="s">
        <v>15</v>
      </c>
      <c r="E147" s="9" t="s">
        <v>177</v>
      </c>
      <c r="F147" s="1" t="s">
        <v>22</v>
      </c>
      <c r="G147" s="1" t="s">
        <v>913</v>
      </c>
      <c r="H147" s="1" t="s">
        <v>913</v>
      </c>
      <c r="I147" s="1" t="s">
        <v>72</v>
      </c>
      <c r="J147" s="1" t="s">
        <v>89</v>
      </c>
      <c r="K147" s="47">
        <v>251992.5</v>
      </c>
      <c r="L147" s="80">
        <f t="shared" si="3"/>
        <v>0.6</v>
      </c>
      <c r="M147" s="47">
        <v>419987.5</v>
      </c>
    </row>
    <row r="148" spans="1:13" ht="15" customHeight="1" outlineLevel="3" x14ac:dyDescent="0.25">
      <c r="A148" s="37"/>
      <c r="B148" s="59" t="s">
        <v>1220</v>
      </c>
      <c r="C148" s="38"/>
      <c r="D148" s="9"/>
      <c r="E148" s="9"/>
      <c r="F148" s="1"/>
      <c r="G148" s="1"/>
      <c r="H148" s="1"/>
      <c r="I148" s="1"/>
      <c r="J148" s="1"/>
      <c r="K148" s="64">
        <f>SUBTOTAL(9,K144:K147)</f>
        <v>1216746.48</v>
      </c>
      <c r="L148" s="81">
        <f>+K148/M148</f>
        <v>0.59999999704128992</v>
      </c>
      <c r="M148" s="64">
        <f>SUBTOTAL(9,M144:M147)</f>
        <v>2027910.81</v>
      </c>
    </row>
    <row r="149" spans="1:13" ht="15" customHeight="1" outlineLevel="4" x14ac:dyDescent="0.25">
      <c r="A149" s="98" t="s">
        <v>851</v>
      </c>
      <c r="B149" s="98" t="s">
        <v>852</v>
      </c>
      <c r="C149" s="101" t="s">
        <v>853</v>
      </c>
      <c r="D149" s="9" t="s">
        <v>15</v>
      </c>
      <c r="E149" s="9" t="s">
        <v>177</v>
      </c>
      <c r="F149" s="1" t="s">
        <v>17</v>
      </c>
      <c r="G149" s="1" t="s">
        <v>854</v>
      </c>
      <c r="H149" s="1" t="s">
        <v>364</v>
      </c>
      <c r="I149" s="1" t="s">
        <v>33</v>
      </c>
      <c r="J149" s="1" t="s">
        <v>34</v>
      </c>
      <c r="K149" s="47">
        <v>419068.96</v>
      </c>
      <c r="L149" s="80">
        <f t="shared" si="3"/>
        <v>0.59999998854603809</v>
      </c>
      <c r="M149" s="47">
        <v>698448.28</v>
      </c>
    </row>
    <row r="150" spans="1:13" ht="15" customHeight="1" outlineLevel="4" x14ac:dyDescent="0.25">
      <c r="A150" s="99"/>
      <c r="B150" s="99" t="s">
        <v>852</v>
      </c>
      <c r="C150" s="102" t="s">
        <v>853</v>
      </c>
      <c r="D150" s="9" t="s">
        <v>15</v>
      </c>
      <c r="E150" s="9" t="s">
        <v>177</v>
      </c>
      <c r="F150" s="1" t="s">
        <v>22</v>
      </c>
      <c r="G150" s="1" t="s">
        <v>855</v>
      </c>
      <c r="H150" s="1" t="s">
        <v>856</v>
      </c>
      <c r="I150" s="1" t="s">
        <v>857</v>
      </c>
      <c r="J150" s="1" t="s">
        <v>858</v>
      </c>
      <c r="K150" s="47">
        <v>158096.31</v>
      </c>
      <c r="L150" s="80">
        <f t="shared" si="3"/>
        <v>0.59999997722907095</v>
      </c>
      <c r="M150" s="47">
        <v>263493.86</v>
      </c>
    </row>
    <row r="151" spans="1:13" ht="15" customHeight="1" outlineLevel="4" x14ac:dyDescent="0.25">
      <c r="A151" s="99"/>
      <c r="B151" s="99" t="s">
        <v>852</v>
      </c>
      <c r="C151" s="102" t="s">
        <v>853</v>
      </c>
      <c r="D151" s="9" t="s">
        <v>15</v>
      </c>
      <c r="E151" s="9" t="s">
        <v>177</v>
      </c>
      <c r="F151" s="1" t="s">
        <v>22</v>
      </c>
      <c r="G151" s="1" t="s">
        <v>859</v>
      </c>
      <c r="H151" s="1" t="s">
        <v>860</v>
      </c>
      <c r="I151" s="1" t="s">
        <v>25</v>
      </c>
      <c r="J151" s="1" t="s">
        <v>26</v>
      </c>
      <c r="K151" s="47">
        <v>279623.13</v>
      </c>
      <c r="L151" s="80">
        <f t="shared" si="3"/>
        <v>0.59999998712552882</v>
      </c>
      <c r="M151" s="47">
        <v>466038.56</v>
      </c>
    </row>
    <row r="152" spans="1:13" ht="15" customHeight="1" outlineLevel="4" x14ac:dyDescent="0.25">
      <c r="A152" s="99"/>
      <c r="B152" s="99" t="s">
        <v>852</v>
      </c>
      <c r="C152" s="102" t="s">
        <v>853</v>
      </c>
      <c r="D152" s="9" t="s">
        <v>15</v>
      </c>
      <c r="E152" s="9" t="s">
        <v>177</v>
      </c>
      <c r="F152" s="1" t="s">
        <v>22</v>
      </c>
      <c r="G152" s="1" t="s">
        <v>188</v>
      </c>
      <c r="H152" s="1" t="s">
        <v>861</v>
      </c>
      <c r="I152" s="1" t="s">
        <v>25</v>
      </c>
      <c r="J152" s="1" t="s">
        <v>26</v>
      </c>
      <c r="K152" s="47">
        <v>63758.28</v>
      </c>
      <c r="L152" s="80">
        <f t="shared" ref="L152:L187" si="4">+K152/M152</f>
        <v>0.59999994353675068</v>
      </c>
      <c r="M152" s="47">
        <v>106263.81</v>
      </c>
    </row>
    <row r="153" spans="1:13" ht="15" customHeight="1" outlineLevel="4" x14ac:dyDescent="0.25">
      <c r="A153" s="99"/>
      <c r="B153" s="99" t="s">
        <v>852</v>
      </c>
      <c r="C153" s="102" t="s">
        <v>853</v>
      </c>
      <c r="D153" s="9" t="s">
        <v>15</v>
      </c>
      <c r="E153" s="9" t="s">
        <v>177</v>
      </c>
      <c r="F153" s="1" t="s">
        <v>22</v>
      </c>
      <c r="G153" s="1" t="s">
        <v>862</v>
      </c>
      <c r="H153" s="1" t="s">
        <v>862</v>
      </c>
      <c r="I153" s="1" t="s">
        <v>25</v>
      </c>
      <c r="J153" s="1" t="s">
        <v>234</v>
      </c>
      <c r="K153" s="47">
        <v>73906.47</v>
      </c>
      <c r="L153" s="80">
        <f t="shared" si="4"/>
        <v>0.59999995128978956</v>
      </c>
      <c r="M153" s="47">
        <v>123177.46</v>
      </c>
    </row>
    <row r="154" spans="1:13" ht="15" customHeight="1" outlineLevel="4" x14ac:dyDescent="0.25">
      <c r="A154" s="99"/>
      <c r="B154" s="99" t="s">
        <v>852</v>
      </c>
      <c r="C154" s="102" t="s">
        <v>853</v>
      </c>
      <c r="D154" s="9" t="s">
        <v>15</v>
      </c>
      <c r="E154" s="9" t="s">
        <v>177</v>
      </c>
      <c r="F154" s="1" t="s">
        <v>22</v>
      </c>
      <c r="G154" s="1" t="s">
        <v>863</v>
      </c>
      <c r="H154" s="1" t="s">
        <v>864</v>
      </c>
      <c r="I154" s="1" t="s">
        <v>20</v>
      </c>
      <c r="J154" s="1" t="s">
        <v>687</v>
      </c>
      <c r="K154" s="47">
        <v>420672.48</v>
      </c>
      <c r="L154" s="80">
        <f t="shared" si="4"/>
        <v>0.6</v>
      </c>
      <c r="M154" s="47">
        <v>701120.8</v>
      </c>
    </row>
    <row r="155" spans="1:13" ht="15" customHeight="1" outlineLevel="4" x14ac:dyDescent="0.25">
      <c r="A155" s="100"/>
      <c r="B155" s="100" t="s">
        <v>852</v>
      </c>
      <c r="C155" s="103" t="s">
        <v>853</v>
      </c>
      <c r="D155" s="9" t="s">
        <v>15</v>
      </c>
      <c r="E155" s="9" t="s">
        <v>177</v>
      </c>
      <c r="F155" s="1" t="s">
        <v>22</v>
      </c>
      <c r="G155" s="1" t="s">
        <v>375</v>
      </c>
      <c r="H155" s="1" t="s">
        <v>865</v>
      </c>
      <c r="I155" s="1" t="s">
        <v>33</v>
      </c>
      <c r="J155" s="1" t="s">
        <v>34</v>
      </c>
      <c r="K155" s="47">
        <v>241707.27</v>
      </c>
      <c r="L155" s="80">
        <f t="shared" si="4"/>
        <v>0.6</v>
      </c>
      <c r="M155" s="47">
        <v>402845.45</v>
      </c>
    </row>
    <row r="156" spans="1:13" ht="15" customHeight="1" outlineLevel="3" x14ac:dyDescent="0.25">
      <c r="A156" s="37"/>
      <c r="B156" s="59" t="s">
        <v>1221</v>
      </c>
      <c r="C156" s="38"/>
      <c r="D156" s="9"/>
      <c r="E156" s="9"/>
      <c r="F156" s="1"/>
      <c r="G156" s="1"/>
      <c r="H156" s="1"/>
      <c r="I156" s="1"/>
      <c r="J156" s="1"/>
      <c r="K156" s="64">
        <f>SUBTOTAL(9,K149:K155)</f>
        <v>1656832.9</v>
      </c>
      <c r="L156" s="81">
        <f>+K156/M156</f>
        <v>0.59999998841162572</v>
      </c>
      <c r="M156" s="64">
        <f>SUBTOTAL(9,M149:M155)</f>
        <v>2761388.22</v>
      </c>
    </row>
    <row r="157" spans="1:13" ht="15" customHeight="1" outlineLevel="4" x14ac:dyDescent="0.25">
      <c r="A157" s="98" t="s">
        <v>381</v>
      </c>
      <c r="B157" s="98" t="s">
        <v>382</v>
      </c>
      <c r="C157" s="101" t="s">
        <v>383</v>
      </c>
      <c r="D157" s="9" t="s">
        <v>15</v>
      </c>
      <c r="E157" s="9" t="s">
        <v>177</v>
      </c>
      <c r="F157" s="1" t="s">
        <v>17</v>
      </c>
      <c r="G157" s="1" t="s">
        <v>384</v>
      </c>
      <c r="H157" s="1" t="s">
        <v>385</v>
      </c>
      <c r="I157" s="1" t="s">
        <v>20</v>
      </c>
      <c r="J157" s="1" t="s">
        <v>21</v>
      </c>
      <c r="K157" s="47">
        <v>150037.79999999999</v>
      </c>
      <c r="L157" s="80">
        <f t="shared" si="4"/>
        <v>0.6</v>
      </c>
      <c r="M157" s="47">
        <v>250063</v>
      </c>
    </row>
    <row r="158" spans="1:13" ht="15" customHeight="1" outlineLevel="4" x14ac:dyDescent="0.25">
      <c r="A158" s="99"/>
      <c r="B158" s="99" t="s">
        <v>382</v>
      </c>
      <c r="C158" s="102" t="s">
        <v>383</v>
      </c>
      <c r="D158" s="9" t="s">
        <v>15</v>
      </c>
      <c r="E158" s="9" t="s">
        <v>177</v>
      </c>
      <c r="F158" s="1" t="s">
        <v>22</v>
      </c>
      <c r="G158" s="1" t="s">
        <v>386</v>
      </c>
      <c r="H158" s="1" t="s">
        <v>387</v>
      </c>
      <c r="I158" s="1" t="s">
        <v>20</v>
      </c>
      <c r="J158" s="1" t="s">
        <v>220</v>
      </c>
      <c r="K158" s="47">
        <v>399362.26</v>
      </c>
      <c r="L158" s="80">
        <f t="shared" si="4"/>
        <v>0.59999998798083742</v>
      </c>
      <c r="M158" s="47">
        <v>665603.78</v>
      </c>
    </row>
    <row r="159" spans="1:13" ht="15" customHeight="1" outlineLevel="4" x14ac:dyDescent="0.25">
      <c r="A159" s="99"/>
      <c r="B159" s="99" t="s">
        <v>382</v>
      </c>
      <c r="C159" s="102" t="s">
        <v>383</v>
      </c>
      <c r="D159" s="9" t="s">
        <v>15</v>
      </c>
      <c r="E159" s="9" t="s">
        <v>177</v>
      </c>
      <c r="F159" s="1" t="s">
        <v>22</v>
      </c>
      <c r="G159" s="1" t="s">
        <v>388</v>
      </c>
      <c r="H159" s="1" t="s">
        <v>389</v>
      </c>
      <c r="I159" s="1" t="s">
        <v>33</v>
      </c>
      <c r="J159" s="1" t="s">
        <v>34</v>
      </c>
      <c r="K159" s="47">
        <v>210000.3</v>
      </c>
      <c r="L159" s="80">
        <f t="shared" si="4"/>
        <v>0.6</v>
      </c>
      <c r="M159" s="47">
        <v>350000.5</v>
      </c>
    </row>
    <row r="160" spans="1:13" ht="15" customHeight="1" outlineLevel="4" x14ac:dyDescent="0.25">
      <c r="A160" s="99"/>
      <c r="B160" s="99" t="s">
        <v>382</v>
      </c>
      <c r="C160" s="102" t="s">
        <v>383</v>
      </c>
      <c r="D160" s="9" t="s">
        <v>15</v>
      </c>
      <c r="E160" s="9" t="s">
        <v>177</v>
      </c>
      <c r="F160" s="1" t="s">
        <v>22</v>
      </c>
      <c r="G160" s="1" t="s">
        <v>216</v>
      </c>
      <c r="H160" s="1" t="s">
        <v>390</v>
      </c>
      <c r="I160" s="1" t="s">
        <v>37</v>
      </c>
      <c r="J160" s="1" t="s">
        <v>38</v>
      </c>
      <c r="K160" s="47">
        <v>208196.33</v>
      </c>
      <c r="L160" s="80">
        <f t="shared" si="4"/>
        <v>0.59999998847241942</v>
      </c>
      <c r="M160" s="47">
        <v>346993.89</v>
      </c>
    </row>
    <row r="161" spans="1:13" ht="15" customHeight="1" outlineLevel="4" x14ac:dyDescent="0.25">
      <c r="A161" s="99"/>
      <c r="B161" s="99" t="s">
        <v>382</v>
      </c>
      <c r="C161" s="102" t="s">
        <v>383</v>
      </c>
      <c r="D161" s="9" t="s">
        <v>15</v>
      </c>
      <c r="E161" s="9" t="s">
        <v>177</v>
      </c>
      <c r="F161" s="1" t="s">
        <v>22</v>
      </c>
      <c r="G161" s="1" t="s">
        <v>391</v>
      </c>
      <c r="H161" s="1" t="s">
        <v>392</v>
      </c>
      <c r="I161" s="1" t="s">
        <v>62</v>
      </c>
      <c r="J161" s="1" t="s">
        <v>63</v>
      </c>
      <c r="K161" s="47">
        <v>249234.91</v>
      </c>
      <c r="L161" s="80">
        <f t="shared" si="4"/>
        <v>0.59999999518526514</v>
      </c>
      <c r="M161" s="47">
        <v>415391.52</v>
      </c>
    </row>
    <row r="162" spans="1:13" ht="15" customHeight="1" outlineLevel="4" x14ac:dyDescent="0.25">
      <c r="A162" s="99"/>
      <c r="B162" s="99" t="s">
        <v>382</v>
      </c>
      <c r="C162" s="102" t="s">
        <v>383</v>
      </c>
      <c r="D162" s="9" t="s">
        <v>15</v>
      </c>
      <c r="E162" s="9" t="s">
        <v>177</v>
      </c>
      <c r="F162" s="1" t="s">
        <v>22</v>
      </c>
      <c r="G162" s="1" t="s">
        <v>393</v>
      </c>
      <c r="H162" s="1" t="s">
        <v>394</v>
      </c>
      <c r="I162" s="1" t="s">
        <v>157</v>
      </c>
      <c r="J162" s="1" t="s">
        <v>395</v>
      </c>
      <c r="K162" s="47">
        <v>230275.20000000001</v>
      </c>
      <c r="L162" s="80">
        <f t="shared" si="4"/>
        <v>0.6</v>
      </c>
      <c r="M162" s="47">
        <v>383792</v>
      </c>
    </row>
    <row r="163" spans="1:13" ht="15" customHeight="1" outlineLevel="4" x14ac:dyDescent="0.25">
      <c r="A163" s="99"/>
      <c r="B163" s="99" t="s">
        <v>382</v>
      </c>
      <c r="C163" s="102" t="s">
        <v>383</v>
      </c>
      <c r="D163" s="9" t="s">
        <v>15</v>
      </c>
      <c r="E163" s="9" t="s">
        <v>177</v>
      </c>
      <c r="F163" s="1" t="s">
        <v>22</v>
      </c>
      <c r="G163" s="1" t="s">
        <v>396</v>
      </c>
      <c r="H163" s="1" t="s">
        <v>397</v>
      </c>
      <c r="I163" s="1" t="s">
        <v>25</v>
      </c>
      <c r="J163" s="1" t="s">
        <v>26</v>
      </c>
      <c r="K163" s="47">
        <v>233958.52</v>
      </c>
      <c r="L163" s="80">
        <f t="shared" si="4"/>
        <v>0.59999997948354333</v>
      </c>
      <c r="M163" s="47">
        <v>389930.88</v>
      </c>
    </row>
    <row r="164" spans="1:13" ht="15" customHeight="1" outlineLevel="4" x14ac:dyDescent="0.25">
      <c r="A164" s="99"/>
      <c r="B164" s="99" t="s">
        <v>382</v>
      </c>
      <c r="C164" s="102" t="s">
        <v>383</v>
      </c>
      <c r="D164" s="9" t="s">
        <v>15</v>
      </c>
      <c r="E164" s="9" t="s">
        <v>177</v>
      </c>
      <c r="F164" s="1" t="s">
        <v>22</v>
      </c>
      <c r="G164" s="1" t="s">
        <v>184</v>
      </c>
      <c r="H164" s="1" t="s">
        <v>185</v>
      </c>
      <c r="I164" s="1" t="s">
        <v>25</v>
      </c>
      <c r="J164" s="1" t="s">
        <v>26</v>
      </c>
      <c r="K164" s="47">
        <v>279096.55</v>
      </c>
      <c r="L164" s="80">
        <f t="shared" si="4"/>
        <v>0.59999999570041262</v>
      </c>
      <c r="M164" s="47">
        <v>465160.92</v>
      </c>
    </row>
    <row r="165" spans="1:13" ht="15" customHeight="1" outlineLevel="4" x14ac:dyDescent="0.25">
      <c r="A165" s="100"/>
      <c r="B165" s="100" t="s">
        <v>382</v>
      </c>
      <c r="C165" s="103" t="s">
        <v>383</v>
      </c>
      <c r="D165" s="9" t="s">
        <v>15</v>
      </c>
      <c r="E165" s="9" t="s">
        <v>177</v>
      </c>
      <c r="F165" s="1" t="s">
        <v>22</v>
      </c>
      <c r="G165" s="1" t="s">
        <v>372</v>
      </c>
      <c r="H165" s="1" t="s">
        <v>398</v>
      </c>
      <c r="I165" s="1" t="s">
        <v>25</v>
      </c>
      <c r="J165" s="1" t="s">
        <v>26</v>
      </c>
      <c r="K165" s="47">
        <v>110216.4</v>
      </c>
      <c r="L165" s="80">
        <f t="shared" si="4"/>
        <v>0.6</v>
      </c>
      <c r="M165" s="47">
        <v>183694</v>
      </c>
    </row>
    <row r="166" spans="1:13" ht="15" customHeight="1" outlineLevel="3" x14ac:dyDescent="0.25">
      <c r="A166" s="37"/>
      <c r="B166" s="59" t="s">
        <v>1222</v>
      </c>
      <c r="C166" s="38"/>
      <c r="D166" s="9"/>
      <c r="E166" s="9"/>
      <c r="F166" s="1"/>
      <c r="G166" s="1"/>
      <c r="H166" s="1"/>
      <c r="I166" s="1"/>
      <c r="J166" s="1"/>
      <c r="K166" s="64">
        <f>SUBTOTAL(9,K157:K165)</f>
        <v>2070378.27</v>
      </c>
      <c r="L166" s="81">
        <f>+K166/M166</f>
        <v>0.59999999304474938</v>
      </c>
      <c r="M166" s="64">
        <f>SUBTOTAL(9,M157:M165)</f>
        <v>3450630.4899999998</v>
      </c>
    </row>
    <row r="167" spans="1:13" ht="15" customHeight="1" outlineLevel="4" x14ac:dyDescent="0.25">
      <c r="A167" s="98" t="s">
        <v>206</v>
      </c>
      <c r="B167" s="98" t="s">
        <v>207</v>
      </c>
      <c r="C167" s="101" t="s">
        <v>208</v>
      </c>
      <c r="D167" s="9" t="s">
        <v>15</v>
      </c>
      <c r="E167" s="9" t="s">
        <v>177</v>
      </c>
      <c r="F167" s="1" t="s">
        <v>17</v>
      </c>
      <c r="G167" s="1" t="s">
        <v>209</v>
      </c>
      <c r="H167" s="1" t="s">
        <v>210</v>
      </c>
      <c r="I167" s="1" t="s">
        <v>72</v>
      </c>
      <c r="J167" s="1" t="s">
        <v>89</v>
      </c>
      <c r="K167" s="47">
        <v>364561.87</v>
      </c>
      <c r="L167" s="80">
        <f t="shared" si="4"/>
        <v>0.59999999670837767</v>
      </c>
      <c r="M167" s="47">
        <v>607603.12</v>
      </c>
    </row>
    <row r="168" spans="1:13" ht="15" customHeight="1" outlineLevel="4" x14ac:dyDescent="0.25">
      <c r="A168" s="99"/>
      <c r="B168" s="99" t="s">
        <v>207</v>
      </c>
      <c r="C168" s="102" t="s">
        <v>208</v>
      </c>
      <c r="D168" s="9" t="s">
        <v>15</v>
      </c>
      <c r="E168" s="9" t="s">
        <v>177</v>
      </c>
      <c r="F168" s="1" t="s">
        <v>22</v>
      </c>
      <c r="G168" s="1" t="s">
        <v>211</v>
      </c>
      <c r="H168" s="1" t="s">
        <v>212</v>
      </c>
      <c r="I168" s="1" t="s">
        <v>68</v>
      </c>
      <c r="J168" s="1" t="s">
        <v>135</v>
      </c>
      <c r="K168" s="47">
        <v>188998.56</v>
      </c>
      <c r="L168" s="80">
        <f t="shared" si="4"/>
        <v>0.60000000000000009</v>
      </c>
      <c r="M168" s="47">
        <v>314997.59999999998</v>
      </c>
    </row>
    <row r="169" spans="1:13" ht="15" customHeight="1" outlineLevel="4" x14ac:dyDescent="0.25">
      <c r="A169" s="99"/>
      <c r="B169" s="99" t="s">
        <v>207</v>
      </c>
      <c r="C169" s="102" t="s">
        <v>208</v>
      </c>
      <c r="D169" s="9" t="s">
        <v>15</v>
      </c>
      <c r="E169" s="9" t="s">
        <v>177</v>
      </c>
      <c r="F169" s="1" t="s">
        <v>22</v>
      </c>
      <c r="G169" s="1" t="s">
        <v>184</v>
      </c>
      <c r="H169" s="1" t="s">
        <v>213</v>
      </c>
      <c r="I169" s="1" t="s">
        <v>25</v>
      </c>
      <c r="J169" s="1" t="s">
        <v>26</v>
      </c>
      <c r="K169" s="47">
        <v>293144.62</v>
      </c>
      <c r="L169" s="80">
        <f t="shared" si="4"/>
        <v>0.59999999590645736</v>
      </c>
      <c r="M169" s="47">
        <v>488574.37</v>
      </c>
    </row>
    <row r="170" spans="1:13" ht="15" customHeight="1" outlineLevel="4" x14ac:dyDescent="0.25">
      <c r="A170" s="99"/>
      <c r="B170" s="99" t="s">
        <v>207</v>
      </c>
      <c r="C170" s="102" t="s">
        <v>208</v>
      </c>
      <c r="D170" s="9" t="s">
        <v>15</v>
      </c>
      <c r="E170" s="9" t="s">
        <v>177</v>
      </c>
      <c r="F170" s="1" t="s">
        <v>22</v>
      </c>
      <c r="G170" s="1" t="s">
        <v>182</v>
      </c>
      <c r="H170" s="1" t="s">
        <v>214</v>
      </c>
      <c r="I170" s="1" t="s">
        <v>68</v>
      </c>
      <c r="J170" s="1" t="s">
        <v>135</v>
      </c>
      <c r="K170" s="47">
        <v>314930.96999999997</v>
      </c>
      <c r="L170" s="80">
        <f t="shared" si="4"/>
        <v>0.59999998856892378</v>
      </c>
      <c r="M170" s="47">
        <v>524884.96</v>
      </c>
    </row>
    <row r="171" spans="1:13" ht="15" customHeight="1" outlineLevel="4" x14ac:dyDescent="0.25">
      <c r="A171" s="99"/>
      <c r="B171" s="99" t="s">
        <v>207</v>
      </c>
      <c r="C171" s="102" t="s">
        <v>208</v>
      </c>
      <c r="D171" s="9" t="s">
        <v>15</v>
      </c>
      <c r="E171" s="9" t="s">
        <v>177</v>
      </c>
      <c r="F171" s="1" t="s">
        <v>22</v>
      </c>
      <c r="G171" s="1" t="s">
        <v>215</v>
      </c>
      <c r="H171" s="1" t="s">
        <v>215</v>
      </c>
      <c r="I171" s="1" t="s">
        <v>72</v>
      </c>
      <c r="J171" s="1" t="s">
        <v>89</v>
      </c>
      <c r="K171" s="47">
        <v>276679.53999999998</v>
      </c>
      <c r="L171" s="80">
        <f t="shared" si="4"/>
        <v>0.59999999566285234</v>
      </c>
      <c r="M171" s="47">
        <v>461132.57</v>
      </c>
    </row>
    <row r="172" spans="1:13" ht="15" customHeight="1" outlineLevel="4" x14ac:dyDescent="0.25">
      <c r="A172" s="99"/>
      <c r="B172" s="99" t="s">
        <v>207</v>
      </c>
      <c r="C172" s="102" t="s">
        <v>208</v>
      </c>
      <c r="D172" s="9" t="s">
        <v>15</v>
      </c>
      <c r="E172" s="9" t="s">
        <v>177</v>
      </c>
      <c r="F172" s="1" t="s">
        <v>22</v>
      </c>
      <c r="G172" s="1" t="s">
        <v>216</v>
      </c>
      <c r="H172" s="1" t="s">
        <v>216</v>
      </c>
      <c r="I172" s="1" t="s">
        <v>37</v>
      </c>
      <c r="J172" s="1" t="s">
        <v>38</v>
      </c>
      <c r="K172" s="47">
        <v>314999.96999999997</v>
      </c>
      <c r="L172" s="80">
        <f t="shared" si="4"/>
        <v>0.59999998857142767</v>
      </c>
      <c r="M172" s="47">
        <v>524999.96</v>
      </c>
    </row>
    <row r="173" spans="1:13" ht="15" customHeight="1" outlineLevel="4" x14ac:dyDescent="0.25">
      <c r="A173" s="99"/>
      <c r="B173" s="99" t="s">
        <v>207</v>
      </c>
      <c r="C173" s="102" t="s">
        <v>208</v>
      </c>
      <c r="D173" s="9" t="s">
        <v>15</v>
      </c>
      <c r="E173" s="9" t="s">
        <v>177</v>
      </c>
      <c r="F173" s="1" t="s">
        <v>22</v>
      </c>
      <c r="G173" s="1" t="s">
        <v>115</v>
      </c>
      <c r="H173" s="1" t="s">
        <v>115</v>
      </c>
      <c r="I173" s="1" t="s">
        <v>25</v>
      </c>
      <c r="J173" s="1" t="s">
        <v>26</v>
      </c>
      <c r="K173" s="47">
        <v>149387.68</v>
      </c>
      <c r="L173" s="80">
        <f t="shared" si="4"/>
        <v>0.59999996786883802</v>
      </c>
      <c r="M173" s="47">
        <v>248979.48</v>
      </c>
    </row>
    <row r="174" spans="1:13" ht="15" customHeight="1" outlineLevel="4" x14ac:dyDescent="0.25">
      <c r="A174" s="99"/>
      <c r="B174" s="99" t="s">
        <v>207</v>
      </c>
      <c r="C174" s="102" t="s">
        <v>208</v>
      </c>
      <c r="D174" s="9" t="s">
        <v>15</v>
      </c>
      <c r="E174" s="9" t="s">
        <v>177</v>
      </c>
      <c r="F174" s="1" t="s">
        <v>22</v>
      </c>
      <c r="G174" s="1" t="s">
        <v>217</v>
      </c>
      <c r="H174" s="1" t="s">
        <v>218</v>
      </c>
      <c r="I174" s="1" t="s">
        <v>25</v>
      </c>
      <c r="J174" s="1" t="s">
        <v>26</v>
      </c>
      <c r="K174" s="47">
        <v>95850.81</v>
      </c>
      <c r="L174" s="80">
        <f t="shared" si="4"/>
        <v>0.6</v>
      </c>
      <c r="M174" s="47">
        <v>159751.35</v>
      </c>
    </row>
    <row r="175" spans="1:13" ht="15" customHeight="1" outlineLevel="4" x14ac:dyDescent="0.25">
      <c r="A175" s="100"/>
      <c r="B175" s="100" t="s">
        <v>207</v>
      </c>
      <c r="C175" s="103" t="s">
        <v>208</v>
      </c>
      <c r="D175" s="9" t="s">
        <v>15</v>
      </c>
      <c r="E175" s="9" t="s">
        <v>177</v>
      </c>
      <c r="F175" s="1" t="s">
        <v>22</v>
      </c>
      <c r="G175" s="1" t="s">
        <v>192</v>
      </c>
      <c r="H175" s="1" t="s">
        <v>219</v>
      </c>
      <c r="I175" s="1" t="s">
        <v>20</v>
      </c>
      <c r="J175" s="1" t="s">
        <v>220</v>
      </c>
      <c r="K175" s="47">
        <v>132447.15</v>
      </c>
      <c r="L175" s="80">
        <f t="shared" si="4"/>
        <v>0.59999997281934836</v>
      </c>
      <c r="M175" s="47">
        <v>220745.26</v>
      </c>
    </row>
    <row r="176" spans="1:13" ht="15" customHeight="1" outlineLevel="3" x14ac:dyDescent="0.25">
      <c r="A176" s="37"/>
      <c r="B176" s="59" t="s">
        <v>1223</v>
      </c>
      <c r="C176" s="38"/>
      <c r="D176" s="9"/>
      <c r="E176" s="9"/>
      <c r="F176" s="1"/>
      <c r="G176" s="1"/>
      <c r="H176" s="1"/>
      <c r="I176" s="1"/>
      <c r="J176" s="1"/>
      <c r="K176" s="64">
        <f>SUBTOTAL(9,K167:K175)</f>
        <v>2131001.17</v>
      </c>
      <c r="L176" s="81">
        <f>+K176/M176</f>
        <v>0.59999999099015056</v>
      </c>
      <c r="M176" s="64">
        <f>SUBTOTAL(9,M167:M175)</f>
        <v>3551668.67</v>
      </c>
    </row>
    <row r="177" spans="1:13" ht="15" customHeight="1" outlineLevel="4" x14ac:dyDescent="0.25">
      <c r="A177" s="98" t="s">
        <v>839</v>
      </c>
      <c r="B177" s="98" t="s">
        <v>840</v>
      </c>
      <c r="C177" s="101" t="s">
        <v>841</v>
      </c>
      <c r="D177" s="9" t="s">
        <v>15</v>
      </c>
      <c r="E177" s="9" t="s">
        <v>177</v>
      </c>
      <c r="F177" s="1" t="s">
        <v>17</v>
      </c>
      <c r="G177" s="1" t="s">
        <v>190</v>
      </c>
      <c r="H177" s="1" t="s">
        <v>191</v>
      </c>
      <c r="I177" s="1" t="s">
        <v>72</v>
      </c>
      <c r="J177" s="1" t="s">
        <v>89</v>
      </c>
      <c r="K177" s="47">
        <v>412775.98</v>
      </c>
      <c r="L177" s="80">
        <f t="shared" si="4"/>
        <v>0.59999998837141655</v>
      </c>
      <c r="M177" s="47">
        <v>687959.98</v>
      </c>
    </row>
    <row r="178" spans="1:13" ht="15" customHeight="1" outlineLevel="4" x14ac:dyDescent="0.25">
      <c r="A178" s="99"/>
      <c r="B178" s="99" t="s">
        <v>840</v>
      </c>
      <c r="C178" s="102" t="s">
        <v>841</v>
      </c>
      <c r="D178" s="9" t="s">
        <v>15</v>
      </c>
      <c r="E178" s="9" t="s">
        <v>177</v>
      </c>
      <c r="F178" s="1" t="s">
        <v>22</v>
      </c>
      <c r="G178" s="1" t="s">
        <v>641</v>
      </c>
      <c r="H178" s="1" t="s">
        <v>205</v>
      </c>
      <c r="I178" s="1" t="s">
        <v>25</v>
      </c>
      <c r="J178" s="1" t="s">
        <v>26</v>
      </c>
      <c r="K178" s="47">
        <v>212340.16</v>
      </c>
      <c r="L178" s="80">
        <f t="shared" si="4"/>
        <v>0.59999999434869034</v>
      </c>
      <c r="M178" s="47">
        <v>353900.27</v>
      </c>
    </row>
    <row r="179" spans="1:13" ht="15" customHeight="1" outlineLevel="4" x14ac:dyDescent="0.25">
      <c r="A179" s="99"/>
      <c r="B179" s="99" t="s">
        <v>840</v>
      </c>
      <c r="C179" s="102" t="s">
        <v>841</v>
      </c>
      <c r="D179" s="9" t="s">
        <v>15</v>
      </c>
      <c r="E179" s="9" t="s">
        <v>177</v>
      </c>
      <c r="F179" s="1" t="s">
        <v>22</v>
      </c>
      <c r="G179" s="1" t="s">
        <v>242</v>
      </c>
      <c r="H179" s="1" t="s">
        <v>842</v>
      </c>
      <c r="I179" s="1" t="s">
        <v>33</v>
      </c>
      <c r="J179" s="1" t="s">
        <v>34</v>
      </c>
      <c r="K179" s="47">
        <v>158681.96</v>
      </c>
      <c r="L179" s="80">
        <f t="shared" si="4"/>
        <v>0.59999998487540773</v>
      </c>
      <c r="M179" s="47">
        <v>264469.94</v>
      </c>
    </row>
    <row r="180" spans="1:13" ht="15" customHeight="1" outlineLevel="4" x14ac:dyDescent="0.25">
      <c r="A180" s="99"/>
      <c r="B180" s="99" t="s">
        <v>840</v>
      </c>
      <c r="C180" s="102" t="s">
        <v>841</v>
      </c>
      <c r="D180" s="9" t="s">
        <v>15</v>
      </c>
      <c r="E180" s="9" t="s">
        <v>177</v>
      </c>
      <c r="F180" s="1" t="s">
        <v>22</v>
      </c>
      <c r="G180" s="1" t="s">
        <v>232</v>
      </c>
      <c r="H180" s="1" t="s">
        <v>233</v>
      </c>
      <c r="I180" s="1" t="s">
        <v>25</v>
      </c>
      <c r="J180" s="1" t="s">
        <v>26</v>
      </c>
      <c r="K180" s="47">
        <v>219250.29</v>
      </c>
      <c r="L180" s="80">
        <f t="shared" si="4"/>
        <v>0.6</v>
      </c>
      <c r="M180" s="47">
        <v>365417.15</v>
      </c>
    </row>
    <row r="181" spans="1:13" ht="15" customHeight="1" outlineLevel="4" x14ac:dyDescent="0.25">
      <c r="A181" s="100"/>
      <c r="B181" s="100" t="s">
        <v>840</v>
      </c>
      <c r="C181" s="103" t="s">
        <v>841</v>
      </c>
      <c r="D181" s="9" t="s">
        <v>15</v>
      </c>
      <c r="E181" s="9" t="s">
        <v>177</v>
      </c>
      <c r="F181" s="1" t="s">
        <v>22</v>
      </c>
      <c r="G181" s="1" t="s">
        <v>559</v>
      </c>
      <c r="H181" s="1" t="s">
        <v>560</v>
      </c>
      <c r="I181" s="1" t="s">
        <v>25</v>
      </c>
      <c r="J181" s="1" t="s">
        <v>234</v>
      </c>
      <c r="K181" s="47">
        <v>65109.120000000003</v>
      </c>
      <c r="L181" s="80">
        <f t="shared" si="4"/>
        <v>0.60000000000000009</v>
      </c>
      <c r="M181" s="47">
        <v>108515.2</v>
      </c>
    </row>
    <row r="182" spans="1:13" ht="15" customHeight="1" outlineLevel="3" x14ac:dyDescent="0.25">
      <c r="A182" s="37"/>
      <c r="B182" s="59" t="s">
        <v>1224</v>
      </c>
      <c r="C182" s="38"/>
      <c r="D182" s="9"/>
      <c r="E182" s="9"/>
      <c r="F182" s="1"/>
      <c r="G182" s="1"/>
      <c r="H182" s="1"/>
      <c r="I182" s="1"/>
      <c r="J182" s="1"/>
      <c r="K182" s="64">
        <f>SUBTOTAL(9,K177:K181)</f>
        <v>1068157.51</v>
      </c>
      <c r="L182" s="81">
        <f>+K182/M182</f>
        <v>0.59999999213599142</v>
      </c>
      <c r="M182" s="64">
        <f>SUBTOTAL(9,M177:M181)</f>
        <v>1780262.5399999998</v>
      </c>
    </row>
    <row r="183" spans="1:13" ht="15" customHeight="1" outlineLevel="4" x14ac:dyDescent="0.25">
      <c r="A183" s="98" t="s">
        <v>1066</v>
      </c>
      <c r="B183" s="98" t="s">
        <v>1067</v>
      </c>
      <c r="C183" s="101" t="s">
        <v>1068</v>
      </c>
      <c r="D183" s="9" t="s">
        <v>15</v>
      </c>
      <c r="E183" s="9" t="s">
        <v>177</v>
      </c>
      <c r="F183" s="1" t="s">
        <v>17</v>
      </c>
      <c r="G183" s="1" t="s">
        <v>509</v>
      </c>
      <c r="H183" s="1" t="s">
        <v>1069</v>
      </c>
      <c r="I183" s="1" t="s">
        <v>72</v>
      </c>
      <c r="J183" s="1" t="s">
        <v>89</v>
      </c>
      <c r="K183" s="47">
        <v>198684</v>
      </c>
      <c r="L183" s="80">
        <f t="shared" si="4"/>
        <v>0.6</v>
      </c>
      <c r="M183" s="47">
        <v>331140</v>
      </c>
    </row>
    <row r="184" spans="1:13" ht="15" customHeight="1" outlineLevel="4" x14ac:dyDescent="0.25">
      <c r="A184" s="99"/>
      <c r="B184" s="99" t="s">
        <v>1067</v>
      </c>
      <c r="C184" s="102" t="s">
        <v>1068</v>
      </c>
      <c r="D184" s="9" t="s">
        <v>15</v>
      </c>
      <c r="E184" s="9" t="s">
        <v>177</v>
      </c>
      <c r="F184" s="1" t="s">
        <v>22</v>
      </c>
      <c r="G184" s="1" t="s">
        <v>876</v>
      </c>
      <c r="H184" s="1" t="s">
        <v>1070</v>
      </c>
      <c r="I184" s="1" t="s">
        <v>29</v>
      </c>
      <c r="J184" s="1" t="s">
        <v>30</v>
      </c>
      <c r="K184" s="47">
        <v>194809</v>
      </c>
      <c r="L184" s="80">
        <f t="shared" si="4"/>
        <v>0.59999999384012037</v>
      </c>
      <c r="M184" s="47">
        <v>324681.67</v>
      </c>
    </row>
    <row r="185" spans="1:13" ht="15" customHeight="1" outlineLevel="4" x14ac:dyDescent="0.25">
      <c r="A185" s="99"/>
      <c r="B185" s="99" t="s">
        <v>1067</v>
      </c>
      <c r="C185" s="102" t="s">
        <v>1068</v>
      </c>
      <c r="D185" s="9" t="s">
        <v>15</v>
      </c>
      <c r="E185" s="9" t="s">
        <v>177</v>
      </c>
      <c r="F185" s="1" t="s">
        <v>22</v>
      </c>
      <c r="G185" s="1" t="s">
        <v>900</v>
      </c>
      <c r="H185" s="1" t="s">
        <v>1071</v>
      </c>
      <c r="I185" s="1" t="s">
        <v>58</v>
      </c>
      <c r="J185" s="1" t="s">
        <v>112</v>
      </c>
      <c r="K185" s="47">
        <v>142554.28</v>
      </c>
      <c r="L185" s="80">
        <f t="shared" si="4"/>
        <v>0.59999999158215389</v>
      </c>
      <c r="M185" s="47">
        <v>237590.47</v>
      </c>
    </row>
    <row r="186" spans="1:13" ht="15" customHeight="1" outlineLevel="4" x14ac:dyDescent="0.25">
      <c r="A186" s="99"/>
      <c r="B186" s="99" t="s">
        <v>1067</v>
      </c>
      <c r="C186" s="102" t="s">
        <v>1068</v>
      </c>
      <c r="D186" s="9" t="s">
        <v>15</v>
      </c>
      <c r="E186" s="9" t="s">
        <v>177</v>
      </c>
      <c r="F186" s="1" t="s">
        <v>22</v>
      </c>
      <c r="G186" s="1" t="s">
        <v>652</v>
      </c>
      <c r="H186" s="1" t="s">
        <v>652</v>
      </c>
      <c r="I186" s="1" t="s">
        <v>25</v>
      </c>
      <c r="J186" s="1" t="s">
        <v>26</v>
      </c>
      <c r="K186" s="47">
        <v>207665.08</v>
      </c>
      <c r="L186" s="80">
        <f t="shared" si="4"/>
        <v>0.5999999768858596</v>
      </c>
      <c r="M186" s="47">
        <v>346108.48</v>
      </c>
    </row>
    <row r="187" spans="1:13" ht="15" customHeight="1" outlineLevel="4" x14ac:dyDescent="0.25">
      <c r="A187" s="99"/>
      <c r="B187" s="99" t="s">
        <v>1067</v>
      </c>
      <c r="C187" s="102" t="s">
        <v>1068</v>
      </c>
      <c r="D187" s="9" t="s">
        <v>15</v>
      </c>
      <c r="E187" s="9" t="s">
        <v>177</v>
      </c>
      <c r="F187" s="1" t="s">
        <v>22</v>
      </c>
      <c r="G187" s="1" t="s">
        <v>1072</v>
      </c>
      <c r="H187" s="1" t="s">
        <v>1073</v>
      </c>
      <c r="I187" s="1" t="s">
        <v>25</v>
      </c>
      <c r="J187" s="1" t="s">
        <v>26</v>
      </c>
      <c r="K187" s="47">
        <v>116160.19</v>
      </c>
      <c r="L187" s="80">
        <f t="shared" si="4"/>
        <v>0.59999998966943857</v>
      </c>
      <c r="M187" s="47">
        <v>193600.32</v>
      </c>
    </row>
    <row r="188" spans="1:13" ht="15" customHeight="1" outlineLevel="4" x14ac:dyDescent="0.25">
      <c r="A188" s="99"/>
      <c r="B188" s="99" t="s">
        <v>1067</v>
      </c>
      <c r="C188" s="102" t="s">
        <v>1068</v>
      </c>
      <c r="D188" s="9" t="s">
        <v>15</v>
      </c>
      <c r="E188" s="9" t="s">
        <v>177</v>
      </c>
      <c r="F188" s="1" t="s">
        <v>22</v>
      </c>
      <c r="G188" s="1" t="s">
        <v>377</v>
      </c>
      <c r="H188" s="1" t="s">
        <v>1074</v>
      </c>
      <c r="I188" s="1" t="s">
        <v>72</v>
      </c>
      <c r="J188" s="1" t="s">
        <v>299</v>
      </c>
      <c r="K188" s="47">
        <v>198659.45</v>
      </c>
      <c r="L188" s="80">
        <f t="shared" ref="L188:L225" si="5">+K188/M188</f>
        <v>0.59999998791902442</v>
      </c>
      <c r="M188" s="47">
        <v>331099.09000000003</v>
      </c>
    </row>
    <row r="189" spans="1:13" ht="15" customHeight="1" outlineLevel="4" x14ac:dyDescent="0.25">
      <c r="A189" s="99"/>
      <c r="B189" s="99" t="s">
        <v>1067</v>
      </c>
      <c r="C189" s="102" t="s">
        <v>1068</v>
      </c>
      <c r="D189" s="9" t="s">
        <v>15</v>
      </c>
      <c r="E189" s="9" t="s">
        <v>177</v>
      </c>
      <c r="F189" s="1" t="s">
        <v>22</v>
      </c>
      <c r="G189" s="1" t="s">
        <v>711</v>
      </c>
      <c r="H189" s="1" t="s">
        <v>1075</v>
      </c>
      <c r="I189" s="1" t="s">
        <v>20</v>
      </c>
      <c r="J189" s="1" t="s">
        <v>268</v>
      </c>
      <c r="K189" s="47">
        <v>174238.35</v>
      </c>
      <c r="L189" s="80">
        <f t="shared" si="5"/>
        <v>0.6</v>
      </c>
      <c r="M189" s="47">
        <v>290397.25</v>
      </c>
    </row>
    <row r="190" spans="1:13" ht="15" customHeight="1" outlineLevel="4" x14ac:dyDescent="0.25">
      <c r="A190" s="99"/>
      <c r="B190" s="99" t="s">
        <v>1067</v>
      </c>
      <c r="C190" s="102" t="s">
        <v>1068</v>
      </c>
      <c r="D190" s="9" t="s">
        <v>15</v>
      </c>
      <c r="E190" s="9" t="s">
        <v>177</v>
      </c>
      <c r="F190" s="1" t="s">
        <v>22</v>
      </c>
      <c r="G190" s="1" t="s">
        <v>984</v>
      </c>
      <c r="H190" s="1" t="s">
        <v>1076</v>
      </c>
      <c r="I190" s="1" t="s">
        <v>33</v>
      </c>
      <c r="J190" s="1" t="s">
        <v>850</v>
      </c>
      <c r="K190" s="47">
        <v>86497.96</v>
      </c>
      <c r="L190" s="80">
        <f t="shared" si="5"/>
        <v>0.59999994450736693</v>
      </c>
      <c r="M190" s="47">
        <v>144163.28</v>
      </c>
    </row>
    <row r="191" spans="1:13" ht="15" customHeight="1" outlineLevel="4" x14ac:dyDescent="0.25">
      <c r="A191" s="100"/>
      <c r="B191" s="100" t="s">
        <v>1067</v>
      </c>
      <c r="C191" s="103" t="s">
        <v>1068</v>
      </c>
      <c r="D191" s="9" t="s">
        <v>15</v>
      </c>
      <c r="E191" s="9" t="s">
        <v>177</v>
      </c>
      <c r="F191" s="1" t="s">
        <v>22</v>
      </c>
      <c r="G191" s="1" t="s">
        <v>1077</v>
      </c>
      <c r="H191" s="1" t="s">
        <v>1078</v>
      </c>
      <c r="I191" s="1" t="s">
        <v>564</v>
      </c>
      <c r="J191" s="1" t="s">
        <v>598</v>
      </c>
      <c r="K191" s="47">
        <v>78080.2</v>
      </c>
      <c r="L191" s="80">
        <f t="shared" si="5"/>
        <v>0.59999998463118731</v>
      </c>
      <c r="M191" s="47">
        <v>130133.67</v>
      </c>
    </row>
    <row r="192" spans="1:13" ht="15" customHeight="1" outlineLevel="3" x14ac:dyDescent="0.25">
      <c r="A192" s="37"/>
      <c r="B192" s="59" t="s">
        <v>1225</v>
      </c>
      <c r="C192" s="38"/>
      <c r="D192" s="9"/>
      <c r="E192" s="9"/>
      <c r="F192" s="1"/>
      <c r="G192" s="1"/>
      <c r="H192" s="1"/>
      <c r="I192" s="1"/>
      <c r="J192" s="1"/>
      <c r="K192" s="64">
        <f>SUBTOTAL(9,K183:K191)</f>
        <v>1397348.51</v>
      </c>
      <c r="L192" s="81">
        <f>+K192/M192</f>
        <v>0.59999998797723009</v>
      </c>
      <c r="M192" s="64">
        <f>SUBTOTAL(9,M183:M191)</f>
        <v>2328914.23</v>
      </c>
    </row>
    <row r="193" spans="1:13" ht="15" customHeight="1" outlineLevel="4" x14ac:dyDescent="0.25">
      <c r="A193" s="98" t="s">
        <v>647</v>
      </c>
      <c r="B193" s="98" t="s">
        <v>648</v>
      </c>
      <c r="C193" s="101" t="s">
        <v>649</v>
      </c>
      <c r="D193" s="9" t="s">
        <v>15</v>
      </c>
      <c r="E193" s="9" t="s">
        <v>177</v>
      </c>
      <c r="F193" s="1" t="s">
        <v>17</v>
      </c>
      <c r="G193" s="1" t="s">
        <v>180</v>
      </c>
      <c r="H193" s="1" t="s">
        <v>181</v>
      </c>
      <c r="I193" s="1" t="s">
        <v>68</v>
      </c>
      <c r="J193" s="1" t="s">
        <v>69</v>
      </c>
      <c r="K193" s="47">
        <v>399104.72</v>
      </c>
      <c r="L193" s="80">
        <f t="shared" si="5"/>
        <v>0.59999999398654069</v>
      </c>
      <c r="M193" s="47">
        <v>665174.54</v>
      </c>
    </row>
    <row r="194" spans="1:13" ht="15" customHeight="1" outlineLevel="4" x14ac:dyDescent="0.25">
      <c r="A194" s="99"/>
      <c r="B194" s="99" t="s">
        <v>648</v>
      </c>
      <c r="C194" s="102" t="s">
        <v>649</v>
      </c>
      <c r="D194" s="9" t="s">
        <v>15</v>
      </c>
      <c r="E194" s="9" t="s">
        <v>177</v>
      </c>
      <c r="F194" s="1" t="s">
        <v>22</v>
      </c>
      <c r="G194" s="1" t="s">
        <v>650</v>
      </c>
      <c r="H194" s="1" t="s">
        <v>651</v>
      </c>
      <c r="I194" s="1" t="s">
        <v>29</v>
      </c>
      <c r="J194" s="1" t="s">
        <v>30</v>
      </c>
      <c r="K194" s="47">
        <v>317999.90999999997</v>
      </c>
      <c r="L194" s="80">
        <f t="shared" si="5"/>
        <v>0.6</v>
      </c>
      <c r="M194" s="47">
        <v>529999.85</v>
      </c>
    </row>
    <row r="195" spans="1:13" ht="15" customHeight="1" outlineLevel="4" x14ac:dyDescent="0.25">
      <c r="A195" s="99"/>
      <c r="B195" s="99" t="s">
        <v>648</v>
      </c>
      <c r="C195" s="102" t="s">
        <v>649</v>
      </c>
      <c r="D195" s="9" t="s">
        <v>15</v>
      </c>
      <c r="E195" s="9" t="s">
        <v>177</v>
      </c>
      <c r="F195" s="1" t="s">
        <v>22</v>
      </c>
      <c r="G195" s="1" t="s">
        <v>388</v>
      </c>
      <c r="H195" s="1" t="s">
        <v>389</v>
      </c>
      <c r="I195" s="1" t="s">
        <v>33</v>
      </c>
      <c r="J195" s="1" t="s">
        <v>34</v>
      </c>
      <c r="K195" s="47">
        <v>182411.64</v>
      </c>
      <c r="L195" s="80">
        <f t="shared" si="5"/>
        <v>0.6</v>
      </c>
      <c r="M195" s="47">
        <v>304019.40000000002</v>
      </c>
    </row>
    <row r="196" spans="1:13" ht="15" customHeight="1" outlineLevel="4" x14ac:dyDescent="0.25">
      <c r="A196" s="99"/>
      <c r="B196" s="99" t="s">
        <v>648</v>
      </c>
      <c r="C196" s="102" t="s">
        <v>649</v>
      </c>
      <c r="D196" s="9" t="s">
        <v>15</v>
      </c>
      <c r="E196" s="9" t="s">
        <v>177</v>
      </c>
      <c r="F196" s="1" t="s">
        <v>22</v>
      </c>
      <c r="G196" s="1" t="s">
        <v>120</v>
      </c>
      <c r="H196" s="1" t="s">
        <v>121</v>
      </c>
      <c r="I196" s="1" t="s">
        <v>62</v>
      </c>
      <c r="J196" s="1" t="s">
        <v>63</v>
      </c>
      <c r="K196" s="47">
        <v>173995.8</v>
      </c>
      <c r="L196" s="80">
        <f t="shared" si="5"/>
        <v>0.6</v>
      </c>
      <c r="M196" s="47">
        <v>289993</v>
      </c>
    </row>
    <row r="197" spans="1:13" ht="15" customHeight="1" outlineLevel="4" x14ac:dyDescent="0.25">
      <c r="A197" s="99"/>
      <c r="B197" s="99" t="s">
        <v>648</v>
      </c>
      <c r="C197" s="102" t="s">
        <v>649</v>
      </c>
      <c r="D197" s="9" t="s">
        <v>15</v>
      </c>
      <c r="E197" s="9" t="s">
        <v>177</v>
      </c>
      <c r="F197" s="1" t="s">
        <v>22</v>
      </c>
      <c r="G197" s="1" t="s">
        <v>232</v>
      </c>
      <c r="H197" s="1" t="s">
        <v>233</v>
      </c>
      <c r="I197" s="1" t="s">
        <v>25</v>
      </c>
      <c r="J197" s="1" t="s">
        <v>26</v>
      </c>
      <c r="K197" s="47">
        <v>144003.60999999999</v>
      </c>
      <c r="L197" s="80">
        <f t="shared" si="5"/>
        <v>0.5999999666675041</v>
      </c>
      <c r="M197" s="47">
        <v>240006.03</v>
      </c>
    </row>
    <row r="198" spans="1:13" ht="15" customHeight="1" outlineLevel="4" x14ac:dyDescent="0.25">
      <c r="A198" s="100"/>
      <c r="B198" s="100" t="s">
        <v>648</v>
      </c>
      <c r="C198" s="103" t="s">
        <v>649</v>
      </c>
      <c r="D198" s="9" t="s">
        <v>15</v>
      </c>
      <c r="E198" s="9" t="s">
        <v>177</v>
      </c>
      <c r="F198" s="1" t="s">
        <v>22</v>
      </c>
      <c r="G198" s="1" t="s">
        <v>652</v>
      </c>
      <c r="H198" s="1" t="s">
        <v>652</v>
      </c>
      <c r="I198" s="1" t="s">
        <v>25</v>
      </c>
      <c r="J198" s="1" t="s">
        <v>26</v>
      </c>
      <c r="K198" s="47">
        <v>174877.72</v>
      </c>
      <c r="L198" s="80">
        <f t="shared" si="5"/>
        <v>0.5999999725522509</v>
      </c>
      <c r="M198" s="47">
        <v>291462.88</v>
      </c>
    </row>
    <row r="199" spans="1:13" ht="15" customHeight="1" outlineLevel="3" x14ac:dyDescent="0.25">
      <c r="A199" s="37"/>
      <c r="B199" s="59" t="s">
        <v>1226</v>
      </c>
      <c r="C199" s="38"/>
      <c r="D199" s="10"/>
      <c r="E199" s="10"/>
      <c r="F199" s="2"/>
      <c r="G199" s="2"/>
      <c r="H199" s="2"/>
      <c r="I199" s="2"/>
      <c r="J199" s="2"/>
      <c r="K199" s="64">
        <f>SUBTOTAL(9,K193:K198)</f>
        <v>1392393.3999999997</v>
      </c>
      <c r="L199" s="81">
        <f>+K199/M199</f>
        <v>0.59999999138174598</v>
      </c>
      <c r="M199" s="64">
        <f>SUBTOTAL(9,M193:M198)</f>
        <v>2320655.7000000002</v>
      </c>
    </row>
    <row r="200" spans="1:13" ht="15" customHeight="1" outlineLevel="4" x14ac:dyDescent="0.25">
      <c r="A200" s="98" t="s">
        <v>843</v>
      </c>
      <c r="B200" s="98" t="s">
        <v>844</v>
      </c>
      <c r="C200" s="101" t="s">
        <v>845</v>
      </c>
      <c r="D200" s="10" t="s">
        <v>15</v>
      </c>
      <c r="E200" s="10" t="s">
        <v>177</v>
      </c>
      <c r="F200" s="2" t="s">
        <v>17</v>
      </c>
      <c r="G200" s="2" t="s">
        <v>846</v>
      </c>
      <c r="H200" s="2" t="s">
        <v>847</v>
      </c>
      <c r="I200" s="2" t="s">
        <v>29</v>
      </c>
      <c r="J200" s="2" t="s">
        <v>30</v>
      </c>
      <c r="K200" s="48">
        <v>498626.09</v>
      </c>
      <c r="L200" s="83">
        <f t="shared" si="5"/>
        <v>0.69999999578842742</v>
      </c>
      <c r="M200" s="48">
        <v>712322.99</v>
      </c>
    </row>
    <row r="201" spans="1:13" ht="15" customHeight="1" outlineLevel="4" x14ac:dyDescent="0.25">
      <c r="A201" s="99"/>
      <c r="B201" s="99" t="s">
        <v>844</v>
      </c>
      <c r="C201" s="104" t="s">
        <v>845</v>
      </c>
      <c r="D201" s="27" t="s">
        <v>15</v>
      </c>
      <c r="E201" s="27" t="s">
        <v>177</v>
      </c>
      <c r="F201" s="3" t="s">
        <v>22</v>
      </c>
      <c r="G201" s="3" t="s">
        <v>848</v>
      </c>
      <c r="H201" s="3" t="s">
        <v>849</v>
      </c>
      <c r="I201" s="3" t="s">
        <v>33</v>
      </c>
      <c r="J201" s="3" t="s">
        <v>850</v>
      </c>
      <c r="K201" s="50">
        <v>94610.63</v>
      </c>
      <c r="L201" s="84">
        <f t="shared" si="5"/>
        <v>0.6999999630062731</v>
      </c>
      <c r="M201" s="50">
        <v>135158.04999999999</v>
      </c>
    </row>
    <row r="202" spans="1:13" ht="15" customHeight="1" outlineLevel="4" x14ac:dyDescent="0.25">
      <c r="A202" s="100"/>
      <c r="B202" s="100" t="s">
        <v>844</v>
      </c>
      <c r="C202" s="105" t="s">
        <v>845</v>
      </c>
      <c r="D202" s="27" t="s">
        <v>15</v>
      </c>
      <c r="E202" s="27" t="s">
        <v>177</v>
      </c>
      <c r="F202" s="3" t="s">
        <v>22</v>
      </c>
      <c r="G202" s="3" t="s">
        <v>232</v>
      </c>
      <c r="H202" s="3" t="s">
        <v>233</v>
      </c>
      <c r="I202" s="3" t="s">
        <v>25</v>
      </c>
      <c r="J202" s="3" t="s">
        <v>26</v>
      </c>
      <c r="K202" s="50">
        <v>237973.82</v>
      </c>
      <c r="L202" s="84">
        <f t="shared" si="5"/>
        <v>0.70000000000000007</v>
      </c>
      <c r="M202" s="50">
        <v>339962.6</v>
      </c>
    </row>
    <row r="203" spans="1:13" ht="15" customHeight="1" outlineLevel="3" x14ac:dyDescent="0.25">
      <c r="A203" s="37"/>
      <c r="B203" s="59" t="s">
        <v>1227</v>
      </c>
      <c r="C203" s="49"/>
      <c r="D203" s="60"/>
      <c r="E203" s="60"/>
      <c r="F203" s="61"/>
      <c r="G203" s="61"/>
      <c r="H203" s="61"/>
      <c r="I203" s="61"/>
      <c r="J203" s="61"/>
      <c r="K203" s="64">
        <f>SUBTOTAL(9,K200:K202)</f>
        <v>831210.54</v>
      </c>
      <c r="L203" s="81">
        <f>+K203/M203</f>
        <v>0.69999999326283813</v>
      </c>
      <c r="M203" s="64">
        <f>SUBTOTAL(9,M200:M202)</f>
        <v>1187443.6400000001</v>
      </c>
    </row>
    <row r="204" spans="1:13" ht="15" customHeight="1" outlineLevel="4" x14ac:dyDescent="0.25">
      <c r="A204" s="98" t="s">
        <v>895</v>
      </c>
      <c r="B204" s="98" t="s">
        <v>896</v>
      </c>
      <c r="C204" s="101" t="s">
        <v>897</v>
      </c>
      <c r="D204" s="11" t="s">
        <v>15</v>
      </c>
      <c r="E204" s="11" t="s">
        <v>177</v>
      </c>
      <c r="F204" s="7" t="s">
        <v>17</v>
      </c>
      <c r="G204" s="7" t="s">
        <v>278</v>
      </c>
      <c r="H204" s="7" t="s">
        <v>730</v>
      </c>
      <c r="I204" s="7" t="s">
        <v>20</v>
      </c>
      <c r="J204" s="7" t="s">
        <v>268</v>
      </c>
      <c r="K204" s="46">
        <v>273923.48</v>
      </c>
      <c r="L204" s="79">
        <f t="shared" si="5"/>
        <v>0.59999999123842918</v>
      </c>
      <c r="M204" s="46">
        <v>456539.14</v>
      </c>
    </row>
    <row r="205" spans="1:13" ht="15" customHeight="1" outlineLevel="4" x14ac:dyDescent="0.25">
      <c r="A205" s="99"/>
      <c r="B205" s="99" t="s">
        <v>896</v>
      </c>
      <c r="C205" s="102" t="s">
        <v>897</v>
      </c>
      <c r="D205" s="9" t="s">
        <v>15</v>
      </c>
      <c r="E205" s="9" t="s">
        <v>177</v>
      </c>
      <c r="F205" s="1" t="s">
        <v>22</v>
      </c>
      <c r="G205" s="1" t="s">
        <v>898</v>
      </c>
      <c r="H205" s="1" t="s">
        <v>899</v>
      </c>
      <c r="I205" s="1" t="s">
        <v>33</v>
      </c>
      <c r="J205" s="1" t="s">
        <v>34</v>
      </c>
      <c r="K205" s="47">
        <v>215649.16</v>
      </c>
      <c r="L205" s="80">
        <f t="shared" si="5"/>
        <v>0.59999999443540608</v>
      </c>
      <c r="M205" s="47">
        <v>359415.27</v>
      </c>
    </row>
    <row r="206" spans="1:13" ht="15" customHeight="1" outlineLevel="4" x14ac:dyDescent="0.25">
      <c r="A206" s="99"/>
      <c r="B206" s="99" t="s">
        <v>896</v>
      </c>
      <c r="C206" s="102" t="s">
        <v>897</v>
      </c>
      <c r="D206" s="9" t="s">
        <v>15</v>
      </c>
      <c r="E206" s="9" t="s">
        <v>177</v>
      </c>
      <c r="F206" s="1" t="s">
        <v>22</v>
      </c>
      <c r="G206" s="1" t="s">
        <v>388</v>
      </c>
      <c r="H206" s="1" t="s">
        <v>389</v>
      </c>
      <c r="I206" s="1" t="s">
        <v>33</v>
      </c>
      <c r="J206" s="1" t="s">
        <v>34</v>
      </c>
      <c r="K206" s="47">
        <v>215990.47</v>
      </c>
      <c r="L206" s="80">
        <f t="shared" si="5"/>
        <v>0.59999999444419938</v>
      </c>
      <c r="M206" s="47">
        <v>359984.12</v>
      </c>
    </row>
    <row r="207" spans="1:13" ht="15" customHeight="1" outlineLevel="4" x14ac:dyDescent="0.25">
      <c r="A207" s="99"/>
      <c r="B207" s="99" t="s">
        <v>896</v>
      </c>
      <c r="C207" s="102" t="s">
        <v>897</v>
      </c>
      <c r="D207" s="9" t="s">
        <v>15</v>
      </c>
      <c r="E207" s="9" t="s">
        <v>177</v>
      </c>
      <c r="F207" s="1" t="s">
        <v>22</v>
      </c>
      <c r="G207" s="1" t="s">
        <v>900</v>
      </c>
      <c r="H207" s="1" t="s">
        <v>901</v>
      </c>
      <c r="I207" s="1" t="s">
        <v>58</v>
      </c>
      <c r="J207" s="1" t="s">
        <v>112</v>
      </c>
      <c r="K207" s="47">
        <v>213781.2</v>
      </c>
      <c r="L207" s="80">
        <f t="shared" si="5"/>
        <v>0.6</v>
      </c>
      <c r="M207" s="47">
        <v>356302</v>
      </c>
    </row>
    <row r="208" spans="1:13" ht="15" customHeight="1" outlineLevel="4" x14ac:dyDescent="0.25">
      <c r="A208" s="99"/>
      <c r="B208" s="99" t="s">
        <v>896</v>
      </c>
      <c r="C208" s="102" t="s">
        <v>897</v>
      </c>
      <c r="D208" s="9" t="s">
        <v>15</v>
      </c>
      <c r="E208" s="9" t="s">
        <v>177</v>
      </c>
      <c r="F208" s="1" t="s">
        <v>22</v>
      </c>
      <c r="G208" s="1" t="s">
        <v>284</v>
      </c>
      <c r="H208" s="1" t="s">
        <v>284</v>
      </c>
      <c r="I208" s="1" t="s">
        <v>166</v>
      </c>
      <c r="J208" s="1" t="s">
        <v>167</v>
      </c>
      <c r="K208" s="47">
        <v>216288.94</v>
      </c>
      <c r="L208" s="80">
        <f t="shared" si="5"/>
        <v>0.59999997780746517</v>
      </c>
      <c r="M208" s="47">
        <v>360481.58</v>
      </c>
    </row>
    <row r="209" spans="1:13" ht="15" customHeight="1" outlineLevel="4" x14ac:dyDescent="0.25">
      <c r="A209" s="100"/>
      <c r="B209" s="100" t="s">
        <v>896</v>
      </c>
      <c r="C209" s="103" t="s">
        <v>897</v>
      </c>
      <c r="D209" s="9" t="s">
        <v>15</v>
      </c>
      <c r="E209" s="9" t="s">
        <v>177</v>
      </c>
      <c r="F209" s="1" t="s">
        <v>22</v>
      </c>
      <c r="G209" s="1" t="s">
        <v>741</v>
      </c>
      <c r="H209" s="1" t="s">
        <v>742</v>
      </c>
      <c r="I209" s="1" t="s">
        <v>282</v>
      </c>
      <c r="J209" s="1" t="s">
        <v>283</v>
      </c>
      <c r="K209" s="47">
        <v>216108.48</v>
      </c>
      <c r="L209" s="80">
        <f t="shared" si="5"/>
        <v>0.59999998334170002</v>
      </c>
      <c r="M209" s="47">
        <v>360180.81</v>
      </c>
    </row>
    <row r="210" spans="1:13" ht="15" customHeight="1" outlineLevel="3" x14ac:dyDescent="0.25">
      <c r="A210" s="37"/>
      <c r="B210" s="59" t="s">
        <v>1228</v>
      </c>
      <c r="C210" s="38"/>
      <c r="D210" s="9"/>
      <c r="E210" s="9"/>
      <c r="F210" s="1"/>
      <c r="G210" s="1"/>
      <c r="H210" s="1"/>
      <c r="I210" s="1"/>
      <c r="J210" s="1"/>
      <c r="K210" s="64">
        <f>SUBTOTAL(9,K204:K209)</f>
        <v>1351741.73</v>
      </c>
      <c r="L210" s="81">
        <f>+K210/M210</f>
        <v>0.59999999023482109</v>
      </c>
      <c r="M210" s="64">
        <f>SUBTOTAL(9,M204:M209)</f>
        <v>2252902.92</v>
      </c>
    </row>
    <row r="211" spans="1:13" ht="15" customHeight="1" outlineLevel="4" x14ac:dyDescent="0.25">
      <c r="A211" s="98" t="s">
        <v>873</v>
      </c>
      <c r="B211" s="98" t="s">
        <v>874</v>
      </c>
      <c r="C211" s="101" t="s">
        <v>875</v>
      </c>
      <c r="D211" s="9" t="s">
        <v>15</v>
      </c>
      <c r="E211" s="9" t="s">
        <v>177</v>
      </c>
      <c r="F211" s="1" t="s">
        <v>17</v>
      </c>
      <c r="G211" s="1" t="s">
        <v>439</v>
      </c>
      <c r="H211" s="1" t="s">
        <v>191</v>
      </c>
      <c r="I211" s="1" t="s">
        <v>72</v>
      </c>
      <c r="J211" s="1" t="s">
        <v>89</v>
      </c>
      <c r="K211" s="47">
        <v>304530.52</v>
      </c>
      <c r="L211" s="80">
        <f t="shared" si="5"/>
        <v>0.59999998423803347</v>
      </c>
      <c r="M211" s="47">
        <v>507550.88</v>
      </c>
    </row>
    <row r="212" spans="1:13" ht="15" customHeight="1" outlineLevel="4" x14ac:dyDescent="0.25">
      <c r="A212" s="99"/>
      <c r="B212" s="99" t="s">
        <v>874</v>
      </c>
      <c r="C212" s="102" t="s">
        <v>875</v>
      </c>
      <c r="D212" s="9" t="s">
        <v>15</v>
      </c>
      <c r="E212" s="9" t="s">
        <v>177</v>
      </c>
      <c r="F212" s="1" t="s">
        <v>22</v>
      </c>
      <c r="G212" s="1" t="s">
        <v>876</v>
      </c>
      <c r="H212" s="1" t="s">
        <v>847</v>
      </c>
      <c r="I212" s="1" t="s">
        <v>29</v>
      </c>
      <c r="J212" s="1" t="s">
        <v>30</v>
      </c>
      <c r="K212" s="47">
        <v>191370.61</v>
      </c>
      <c r="L212" s="80">
        <f t="shared" si="5"/>
        <v>0.59999999372944468</v>
      </c>
      <c r="M212" s="47">
        <v>318951.02</v>
      </c>
    </row>
    <row r="213" spans="1:13" ht="15" customHeight="1" outlineLevel="4" x14ac:dyDescent="0.25">
      <c r="A213" s="99"/>
      <c r="B213" s="99" t="s">
        <v>874</v>
      </c>
      <c r="C213" s="102" t="s">
        <v>875</v>
      </c>
      <c r="D213" s="9" t="s">
        <v>15</v>
      </c>
      <c r="E213" s="9" t="s">
        <v>177</v>
      </c>
      <c r="F213" s="1" t="s">
        <v>22</v>
      </c>
      <c r="G213" s="1" t="s">
        <v>120</v>
      </c>
      <c r="H213" s="1" t="s">
        <v>121</v>
      </c>
      <c r="I213" s="1" t="s">
        <v>62</v>
      </c>
      <c r="J213" s="1" t="s">
        <v>63</v>
      </c>
      <c r="K213" s="47">
        <v>236103.15</v>
      </c>
      <c r="L213" s="80">
        <f t="shared" si="5"/>
        <v>0.6</v>
      </c>
      <c r="M213" s="47">
        <v>393505.25</v>
      </c>
    </row>
    <row r="214" spans="1:13" ht="15" customHeight="1" outlineLevel="4" x14ac:dyDescent="0.25">
      <c r="A214" s="99"/>
      <c r="B214" s="99" t="s">
        <v>874</v>
      </c>
      <c r="C214" s="102" t="s">
        <v>875</v>
      </c>
      <c r="D214" s="9" t="s">
        <v>15</v>
      </c>
      <c r="E214" s="9" t="s">
        <v>177</v>
      </c>
      <c r="F214" s="1" t="s">
        <v>22</v>
      </c>
      <c r="G214" s="1" t="s">
        <v>741</v>
      </c>
      <c r="H214" s="1" t="s">
        <v>742</v>
      </c>
      <c r="I214" s="1" t="s">
        <v>282</v>
      </c>
      <c r="J214" s="1" t="s">
        <v>283</v>
      </c>
      <c r="K214" s="47">
        <v>178788.87</v>
      </c>
      <c r="L214" s="80">
        <f t="shared" si="5"/>
        <v>0.6</v>
      </c>
      <c r="M214" s="47">
        <v>297981.45</v>
      </c>
    </row>
    <row r="215" spans="1:13" ht="15" customHeight="1" outlineLevel="4" x14ac:dyDescent="0.25">
      <c r="A215" s="99"/>
      <c r="B215" s="99" t="s">
        <v>874</v>
      </c>
      <c r="C215" s="102" t="s">
        <v>875</v>
      </c>
      <c r="D215" s="9" t="s">
        <v>15</v>
      </c>
      <c r="E215" s="9" t="s">
        <v>177</v>
      </c>
      <c r="F215" s="1" t="s">
        <v>22</v>
      </c>
      <c r="G215" s="1" t="s">
        <v>877</v>
      </c>
      <c r="H215" s="1" t="s">
        <v>878</v>
      </c>
      <c r="I215" s="1" t="s">
        <v>166</v>
      </c>
      <c r="J215" s="1" t="s">
        <v>167</v>
      </c>
      <c r="K215" s="47">
        <v>77330.22</v>
      </c>
      <c r="L215" s="80">
        <f t="shared" si="5"/>
        <v>0.6</v>
      </c>
      <c r="M215" s="47">
        <v>128883.7</v>
      </c>
    </row>
    <row r="216" spans="1:13" ht="15" customHeight="1" outlineLevel="4" x14ac:dyDescent="0.25">
      <c r="A216" s="99"/>
      <c r="B216" s="99" t="s">
        <v>874</v>
      </c>
      <c r="C216" s="102" t="s">
        <v>875</v>
      </c>
      <c r="D216" s="9" t="s">
        <v>15</v>
      </c>
      <c r="E216" s="9" t="s">
        <v>177</v>
      </c>
      <c r="F216" s="1" t="s">
        <v>22</v>
      </c>
      <c r="G216" s="1" t="s">
        <v>388</v>
      </c>
      <c r="H216" s="1" t="s">
        <v>389</v>
      </c>
      <c r="I216" s="1" t="s">
        <v>33</v>
      </c>
      <c r="J216" s="1" t="s">
        <v>34</v>
      </c>
      <c r="K216" s="47">
        <v>185123.32</v>
      </c>
      <c r="L216" s="80">
        <f t="shared" si="5"/>
        <v>0.59999999351783462</v>
      </c>
      <c r="M216" s="47">
        <v>308538.87</v>
      </c>
    </row>
    <row r="217" spans="1:13" ht="15" customHeight="1" outlineLevel="4" x14ac:dyDescent="0.25">
      <c r="A217" s="100"/>
      <c r="B217" s="100" t="s">
        <v>874</v>
      </c>
      <c r="C217" s="103" t="s">
        <v>875</v>
      </c>
      <c r="D217" s="9" t="s">
        <v>15</v>
      </c>
      <c r="E217" s="9" t="s">
        <v>177</v>
      </c>
      <c r="F217" s="1" t="s">
        <v>22</v>
      </c>
      <c r="G217" s="1" t="s">
        <v>711</v>
      </c>
      <c r="H217" s="1" t="s">
        <v>730</v>
      </c>
      <c r="I217" s="1" t="s">
        <v>20</v>
      </c>
      <c r="J217" s="1" t="s">
        <v>268</v>
      </c>
      <c r="K217" s="47">
        <v>191909.06</v>
      </c>
      <c r="L217" s="80">
        <f t="shared" si="5"/>
        <v>0.5999999874940769</v>
      </c>
      <c r="M217" s="47">
        <v>319848.44</v>
      </c>
    </row>
    <row r="218" spans="1:13" ht="15" customHeight="1" outlineLevel="3" x14ac:dyDescent="0.25">
      <c r="A218" s="37"/>
      <c r="B218" s="59" t="s">
        <v>1229</v>
      </c>
      <c r="C218" s="38"/>
      <c r="D218" s="9"/>
      <c r="E218" s="9"/>
      <c r="F218" s="1"/>
      <c r="G218" s="1"/>
      <c r="H218" s="1"/>
      <c r="I218" s="1"/>
      <c r="J218" s="1"/>
      <c r="K218" s="64">
        <f>SUBTOTAL(9,K211:K217)</f>
        <v>1365155.75</v>
      </c>
      <c r="L218" s="81">
        <f>+K218/M218</f>
        <v>0.59999999296783546</v>
      </c>
      <c r="M218" s="64">
        <f>SUBTOTAL(9,M211:M217)</f>
        <v>2275259.61</v>
      </c>
    </row>
    <row r="219" spans="1:13" ht="15" customHeight="1" outlineLevel="4" x14ac:dyDescent="0.25">
      <c r="A219" s="98" t="s">
        <v>735</v>
      </c>
      <c r="B219" s="98" t="s">
        <v>736</v>
      </c>
      <c r="C219" s="101" t="s">
        <v>737</v>
      </c>
      <c r="D219" s="9" t="s">
        <v>15</v>
      </c>
      <c r="E219" s="9" t="s">
        <v>177</v>
      </c>
      <c r="F219" s="1" t="s">
        <v>17</v>
      </c>
      <c r="G219" s="1" t="s">
        <v>570</v>
      </c>
      <c r="H219" s="1" t="s">
        <v>464</v>
      </c>
      <c r="I219" s="1" t="s">
        <v>25</v>
      </c>
      <c r="J219" s="1" t="s">
        <v>234</v>
      </c>
      <c r="K219" s="47">
        <v>418566.15</v>
      </c>
      <c r="L219" s="80">
        <f t="shared" si="5"/>
        <v>0.60000000000000009</v>
      </c>
      <c r="M219" s="47">
        <v>697610.25</v>
      </c>
    </row>
    <row r="220" spans="1:13" ht="15" customHeight="1" outlineLevel="4" x14ac:dyDescent="0.25">
      <c r="A220" s="99"/>
      <c r="B220" s="99" t="s">
        <v>736</v>
      </c>
      <c r="C220" s="102" t="s">
        <v>737</v>
      </c>
      <c r="D220" s="9" t="s">
        <v>15</v>
      </c>
      <c r="E220" s="9" t="s">
        <v>177</v>
      </c>
      <c r="F220" s="1" t="s">
        <v>22</v>
      </c>
      <c r="G220" s="1" t="s">
        <v>588</v>
      </c>
      <c r="H220" s="1" t="s">
        <v>738</v>
      </c>
      <c r="I220" s="1" t="s">
        <v>72</v>
      </c>
      <c r="J220" s="1" t="s">
        <v>89</v>
      </c>
      <c r="K220" s="47">
        <v>455548.45</v>
      </c>
      <c r="L220" s="80">
        <f t="shared" si="5"/>
        <v>0.59999999736581255</v>
      </c>
      <c r="M220" s="47">
        <v>759247.42</v>
      </c>
    </row>
    <row r="221" spans="1:13" ht="15" customHeight="1" outlineLevel="4" x14ac:dyDescent="0.25">
      <c r="A221" s="99"/>
      <c r="B221" s="99" t="s">
        <v>736</v>
      </c>
      <c r="C221" s="102" t="s">
        <v>737</v>
      </c>
      <c r="D221" s="9" t="s">
        <v>15</v>
      </c>
      <c r="E221" s="9" t="s">
        <v>177</v>
      </c>
      <c r="F221" s="1" t="s">
        <v>22</v>
      </c>
      <c r="G221" s="1" t="s">
        <v>739</v>
      </c>
      <c r="H221" s="1" t="s">
        <v>740</v>
      </c>
      <c r="I221" s="1" t="s">
        <v>33</v>
      </c>
      <c r="J221" s="1" t="s">
        <v>34</v>
      </c>
      <c r="K221" s="47">
        <v>244246.39</v>
      </c>
      <c r="L221" s="80">
        <f t="shared" si="5"/>
        <v>0.59999998034771429</v>
      </c>
      <c r="M221" s="47">
        <v>407077.33</v>
      </c>
    </row>
    <row r="222" spans="1:13" ht="15" customHeight="1" outlineLevel="4" x14ac:dyDescent="0.25">
      <c r="A222" s="99"/>
      <c r="B222" s="99" t="s">
        <v>736</v>
      </c>
      <c r="C222" s="102" t="s">
        <v>737</v>
      </c>
      <c r="D222" s="9" t="s">
        <v>15</v>
      </c>
      <c r="E222" s="9" t="s">
        <v>177</v>
      </c>
      <c r="F222" s="1" t="s">
        <v>22</v>
      </c>
      <c r="G222" s="1" t="s">
        <v>741</v>
      </c>
      <c r="H222" s="1" t="s">
        <v>742</v>
      </c>
      <c r="I222" s="1" t="s">
        <v>282</v>
      </c>
      <c r="J222" s="1" t="s">
        <v>283</v>
      </c>
      <c r="K222" s="47">
        <v>233858.64</v>
      </c>
      <c r="L222" s="80">
        <f t="shared" si="5"/>
        <v>0.6</v>
      </c>
      <c r="M222" s="47">
        <v>389764.4</v>
      </c>
    </row>
    <row r="223" spans="1:13" ht="15" customHeight="1" outlineLevel="4" x14ac:dyDescent="0.25">
      <c r="A223" s="100"/>
      <c r="B223" s="100" t="s">
        <v>736</v>
      </c>
      <c r="C223" s="103" t="s">
        <v>737</v>
      </c>
      <c r="D223" s="9" t="s">
        <v>15</v>
      </c>
      <c r="E223" s="9" t="s">
        <v>177</v>
      </c>
      <c r="F223" s="1" t="s">
        <v>22</v>
      </c>
      <c r="G223" s="1" t="s">
        <v>388</v>
      </c>
      <c r="H223" s="1" t="s">
        <v>389</v>
      </c>
      <c r="I223" s="1" t="s">
        <v>33</v>
      </c>
      <c r="J223" s="1" t="s">
        <v>34</v>
      </c>
      <c r="K223" s="47">
        <v>299045.43</v>
      </c>
      <c r="L223" s="80">
        <f t="shared" si="5"/>
        <v>0.6</v>
      </c>
      <c r="M223" s="47">
        <v>498409.05</v>
      </c>
    </row>
    <row r="224" spans="1:13" ht="15" customHeight="1" outlineLevel="3" x14ac:dyDescent="0.25">
      <c r="A224" s="37"/>
      <c r="B224" s="59" t="s">
        <v>1230</v>
      </c>
      <c r="C224" s="38"/>
      <c r="D224" s="9"/>
      <c r="E224" s="9"/>
      <c r="F224" s="1"/>
      <c r="G224" s="1"/>
      <c r="H224" s="1"/>
      <c r="I224" s="1"/>
      <c r="J224" s="1"/>
      <c r="K224" s="64">
        <f>SUBTOTAL(9,K219:K223)</f>
        <v>1651265.0600000003</v>
      </c>
      <c r="L224" s="81">
        <f>+K224/M224</f>
        <v>0.59999999636642243</v>
      </c>
      <c r="M224" s="64">
        <f>SUBTOTAL(9,M219:M223)</f>
        <v>2752108.4499999997</v>
      </c>
    </row>
    <row r="225" spans="1:14" ht="15" customHeight="1" outlineLevel="4" x14ac:dyDescent="0.25">
      <c r="A225" s="98" t="s">
        <v>435</v>
      </c>
      <c r="B225" s="98" t="s">
        <v>436</v>
      </c>
      <c r="C225" s="101" t="s">
        <v>437</v>
      </c>
      <c r="D225" s="9" t="s">
        <v>15</v>
      </c>
      <c r="E225" s="9" t="s">
        <v>177</v>
      </c>
      <c r="F225" s="1" t="s">
        <v>17</v>
      </c>
      <c r="G225" s="1" t="s">
        <v>417</v>
      </c>
      <c r="H225" s="1" t="s">
        <v>438</v>
      </c>
      <c r="I225" s="1" t="s">
        <v>72</v>
      </c>
      <c r="J225" s="1" t="s">
        <v>89</v>
      </c>
      <c r="K225" s="47">
        <v>343843.03</v>
      </c>
      <c r="L225" s="80">
        <f t="shared" si="5"/>
        <v>0.59999999651003555</v>
      </c>
      <c r="M225" s="47">
        <v>573071.72</v>
      </c>
    </row>
    <row r="226" spans="1:14" ht="15" customHeight="1" outlineLevel="4" x14ac:dyDescent="0.25">
      <c r="A226" s="99"/>
      <c r="B226" s="99" t="s">
        <v>436</v>
      </c>
      <c r="C226" s="102" t="s">
        <v>437</v>
      </c>
      <c r="D226" s="9" t="s">
        <v>15</v>
      </c>
      <c r="E226" s="9" t="s">
        <v>177</v>
      </c>
      <c r="F226" s="1" t="s">
        <v>22</v>
      </c>
      <c r="G226" s="1" t="s">
        <v>439</v>
      </c>
      <c r="H226" s="1" t="s">
        <v>191</v>
      </c>
      <c r="I226" s="1" t="s">
        <v>72</v>
      </c>
      <c r="J226" s="1" t="s">
        <v>89</v>
      </c>
      <c r="K226" s="47">
        <v>195705.52</v>
      </c>
      <c r="L226" s="80">
        <f t="shared" ref="L226:L297" si="6">+K226/M226</f>
        <v>0.59999997547335504</v>
      </c>
      <c r="M226" s="47">
        <v>326175.88</v>
      </c>
    </row>
    <row r="227" spans="1:14" ht="15" customHeight="1" outlineLevel="4" x14ac:dyDescent="0.25">
      <c r="A227" s="99"/>
      <c r="B227" s="99" t="s">
        <v>436</v>
      </c>
      <c r="C227" s="102" t="s">
        <v>437</v>
      </c>
      <c r="D227" s="9" t="s">
        <v>15</v>
      </c>
      <c r="E227" s="9" t="s">
        <v>177</v>
      </c>
      <c r="F227" s="1" t="s">
        <v>22</v>
      </c>
      <c r="G227" s="1" t="s">
        <v>232</v>
      </c>
      <c r="H227" s="1" t="s">
        <v>233</v>
      </c>
      <c r="I227" s="1" t="s">
        <v>25</v>
      </c>
      <c r="J227" s="1" t="s">
        <v>26</v>
      </c>
      <c r="K227" s="47">
        <v>276158.23</v>
      </c>
      <c r="L227" s="80">
        <f t="shared" si="6"/>
        <v>0.59999999565466511</v>
      </c>
      <c r="M227" s="47">
        <v>460263.72</v>
      </c>
    </row>
    <row r="228" spans="1:14" ht="15" customHeight="1" outlineLevel="4" x14ac:dyDescent="0.25">
      <c r="A228" s="99"/>
      <c r="B228" s="99" t="s">
        <v>436</v>
      </c>
      <c r="C228" s="102" t="s">
        <v>437</v>
      </c>
      <c r="D228" s="9" t="s">
        <v>15</v>
      </c>
      <c r="E228" s="9" t="s">
        <v>177</v>
      </c>
      <c r="F228" s="1" t="s">
        <v>22</v>
      </c>
      <c r="G228" s="1" t="s">
        <v>440</v>
      </c>
      <c r="H228" s="1" t="s">
        <v>441</v>
      </c>
      <c r="I228" s="1" t="s">
        <v>37</v>
      </c>
      <c r="J228" s="1" t="s">
        <v>38</v>
      </c>
      <c r="K228" s="47">
        <v>161999.98000000001</v>
      </c>
      <c r="L228" s="80">
        <f t="shared" si="6"/>
        <v>0.59999997037036823</v>
      </c>
      <c r="M228" s="47">
        <v>269999.98</v>
      </c>
    </row>
    <row r="229" spans="1:14" ht="15" customHeight="1" outlineLevel="4" x14ac:dyDescent="0.25">
      <c r="A229" s="99"/>
      <c r="B229" s="99" t="s">
        <v>436</v>
      </c>
      <c r="C229" s="102" t="s">
        <v>437</v>
      </c>
      <c r="D229" s="9" t="s">
        <v>15</v>
      </c>
      <c r="E229" s="9" t="s">
        <v>177</v>
      </c>
      <c r="F229" s="1" t="s">
        <v>22</v>
      </c>
      <c r="G229" s="1" t="s">
        <v>211</v>
      </c>
      <c r="H229" s="1" t="s">
        <v>442</v>
      </c>
      <c r="I229" s="1" t="s">
        <v>68</v>
      </c>
      <c r="J229" s="1" t="s">
        <v>135</v>
      </c>
      <c r="K229" s="47">
        <v>155711.28</v>
      </c>
      <c r="L229" s="80">
        <f t="shared" si="6"/>
        <v>0.6</v>
      </c>
      <c r="M229" s="47">
        <v>259518.8</v>
      </c>
    </row>
    <row r="230" spans="1:14" ht="15" customHeight="1" outlineLevel="4" x14ac:dyDescent="0.25">
      <c r="A230" s="99"/>
      <c r="B230" s="99" t="s">
        <v>436</v>
      </c>
      <c r="C230" s="102" t="s">
        <v>437</v>
      </c>
      <c r="D230" s="10" t="s">
        <v>15</v>
      </c>
      <c r="E230" s="10" t="s">
        <v>177</v>
      </c>
      <c r="F230" s="2" t="s">
        <v>22</v>
      </c>
      <c r="G230" s="2" t="s">
        <v>443</v>
      </c>
      <c r="H230" s="2" t="s">
        <v>444</v>
      </c>
      <c r="I230" s="2" t="s">
        <v>37</v>
      </c>
      <c r="J230" s="2" t="s">
        <v>38</v>
      </c>
      <c r="K230" s="48">
        <v>108007.7</v>
      </c>
      <c r="L230" s="83">
        <f t="shared" si="6"/>
        <v>0.59999997777936287</v>
      </c>
      <c r="M230" s="48">
        <v>180012.84</v>
      </c>
    </row>
    <row r="231" spans="1:14" ht="15" customHeight="1" outlineLevel="3" x14ac:dyDescent="0.25">
      <c r="A231" s="26"/>
      <c r="B231" s="72" t="s">
        <v>1231</v>
      </c>
      <c r="C231" s="23"/>
      <c r="D231" s="28"/>
      <c r="E231" s="27"/>
      <c r="F231" s="3"/>
      <c r="G231" s="3"/>
      <c r="H231" s="3"/>
      <c r="I231" s="3"/>
      <c r="J231" s="3"/>
      <c r="K231" s="73">
        <f>SUBTOTAL(9,K225:K230)</f>
        <v>1241425.74</v>
      </c>
      <c r="L231" s="82">
        <f>+K231/M231</f>
        <v>0.59999998840043411</v>
      </c>
      <c r="M231" s="73">
        <f>SUBTOTAL(9,M225:M230)</f>
        <v>2069042.94</v>
      </c>
    </row>
    <row r="232" spans="1:14" ht="42" customHeight="1" outlineLevel="2" x14ac:dyDescent="0.3">
      <c r="A232" s="26"/>
      <c r="B232" s="26"/>
      <c r="C232" s="40" t="s">
        <v>1281</v>
      </c>
      <c r="D232" s="41"/>
      <c r="E232" s="42" t="s">
        <v>1168</v>
      </c>
      <c r="F232" s="57"/>
      <c r="G232" s="57"/>
      <c r="H232" s="57"/>
      <c r="I232" s="57"/>
      <c r="J232" s="57"/>
      <c r="K232" s="53">
        <f>SUBTOTAL(9,K5:K230)</f>
        <v>51370197.089999974</v>
      </c>
      <c r="L232" s="78">
        <f>+K232/M232</f>
        <v>0.60406317813768895</v>
      </c>
      <c r="M232" s="53">
        <f>SUBTOTAL(9,M5:M230)</f>
        <v>85041099.920000017</v>
      </c>
    </row>
    <row r="233" spans="1:14" ht="15" customHeight="1" outlineLevel="3" x14ac:dyDescent="0.25">
      <c r="A233" s="26"/>
      <c r="B233" s="26"/>
      <c r="C233" s="23"/>
      <c r="D233" s="32">
        <v>1</v>
      </c>
      <c r="E233" s="33" t="s">
        <v>16</v>
      </c>
      <c r="F233" s="3"/>
      <c r="G233" s="3"/>
      <c r="H233" s="3"/>
      <c r="I233" s="3"/>
      <c r="J233" s="3"/>
      <c r="K233" s="5"/>
      <c r="L233" s="31"/>
      <c r="M233" s="5"/>
    </row>
    <row r="234" spans="1:14" ht="57" customHeight="1" outlineLevel="3" x14ac:dyDescent="0.25">
      <c r="A234" s="94" t="s">
        <v>1194</v>
      </c>
      <c r="B234" s="93"/>
      <c r="C234" s="93"/>
      <c r="D234" s="93"/>
      <c r="E234" s="93"/>
      <c r="F234" s="93"/>
      <c r="G234" s="93"/>
      <c r="H234" s="93"/>
      <c r="I234" s="93"/>
      <c r="J234" s="93"/>
      <c r="K234" s="93"/>
      <c r="L234" s="93"/>
      <c r="M234" s="93"/>
      <c r="N234" s="17"/>
    </row>
    <row r="235" spans="1:14" ht="15" customHeight="1" outlineLevel="4" x14ac:dyDescent="0.25">
      <c r="A235" s="106" t="s">
        <v>469</v>
      </c>
      <c r="B235" s="106" t="s">
        <v>470</v>
      </c>
      <c r="C235" s="102" t="s">
        <v>471</v>
      </c>
      <c r="D235" s="11" t="s">
        <v>15</v>
      </c>
      <c r="E235" s="11" t="s">
        <v>16</v>
      </c>
      <c r="F235" s="7" t="s">
        <v>17</v>
      </c>
      <c r="G235" s="7" t="s">
        <v>182</v>
      </c>
      <c r="H235" s="7" t="s">
        <v>203</v>
      </c>
      <c r="I235" s="7" t="s">
        <v>68</v>
      </c>
      <c r="J235" s="7" t="s">
        <v>135</v>
      </c>
      <c r="K235" s="46">
        <v>366591.36</v>
      </c>
      <c r="L235" s="85">
        <f t="shared" si="6"/>
        <v>0.6</v>
      </c>
      <c r="M235" s="46">
        <v>610985.6</v>
      </c>
      <c r="N235" s="17"/>
    </row>
    <row r="236" spans="1:14" ht="15" customHeight="1" outlineLevel="4" x14ac:dyDescent="0.25">
      <c r="A236" s="106"/>
      <c r="B236" s="106" t="s">
        <v>470</v>
      </c>
      <c r="C236" s="102" t="s">
        <v>471</v>
      </c>
      <c r="D236" s="9" t="s">
        <v>15</v>
      </c>
      <c r="E236" s="9" t="s">
        <v>16</v>
      </c>
      <c r="F236" s="1" t="s">
        <v>22</v>
      </c>
      <c r="G236" s="1" t="s">
        <v>215</v>
      </c>
      <c r="H236" s="1" t="s">
        <v>215</v>
      </c>
      <c r="I236" s="1" t="s">
        <v>72</v>
      </c>
      <c r="J236" s="1" t="s">
        <v>89</v>
      </c>
      <c r="K236" s="47">
        <v>331236.57</v>
      </c>
      <c r="L236" s="86">
        <f t="shared" si="6"/>
        <v>0.60000000000000009</v>
      </c>
      <c r="M236" s="47">
        <v>552060.94999999995</v>
      </c>
      <c r="N236" s="17"/>
    </row>
    <row r="237" spans="1:14" ht="15" customHeight="1" outlineLevel="4" x14ac:dyDescent="0.25">
      <c r="A237" s="106"/>
      <c r="B237" s="106" t="s">
        <v>470</v>
      </c>
      <c r="C237" s="102" t="s">
        <v>471</v>
      </c>
      <c r="D237" s="9" t="s">
        <v>15</v>
      </c>
      <c r="E237" s="9" t="s">
        <v>16</v>
      </c>
      <c r="F237" s="1" t="s">
        <v>22</v>
      </c>
      <c r="G237" s="1" t="s">
        <v>211</v>
      </c>
      <c r="H237" s="1" t="s">
        <v>212</v>
      </c>
      <c r="I237" s="1" t="s">
        <v>68</v>
      </c>
      <c r="J237" s="1" t="s">
        <v>135</v>
      </c>
      <c r="K237" s="47">
        <v>166777.92000000001</v>
      </c>
      <c r="L237" s="86">
        <f t="shared" si="6"/>
        <v>0.6</v>
      </c>
      <c r="M237" s="47">
        <v>277963.2</v>
      </c>
      <c r="N237" s="17"/>
    </row>
    <row r="238" spans="1:14" ht="15" customHeight="1" outlineLevel="4" x14ac:dyDescent="0.25">
      <c r="A238" s="107"/>
      <c r="B238" s="107" t="s">
        <v>470</v>
      </c>
      <c r="C238" s="103" t="s">
        <v>471</v>
      </c>
      <c r="D238" s="9" t="s">
        <v>15</v>
      </c>
      <c r="E238" s="9" t="s">
        <v>16</v>
      </c>
      <c r="F238" s="1" t="s">
        <v>22</v>
      </c>
      <c r="G238" s="1" t="s">
        <v>190</v>
      </c>
      <c r="H238" s="1" t="s">
        <v>191</v>
      </c>
      <c r="I238" s="1" t="s">
        <v>72</v>
      </c>
      <c r="J238" s="1" t="s">
        <v>89</v>
      </c>
      <c r="K238" s="47">
        <v>189522</v>
      </c>
      <c r="L238" s="86">
        <f t="shared" si="6"/>
        <v>0.6</v>
      </c>
      <c r="M238" s="47">
        <v>315870</v>
      </c>
      <c r="N238" s="17"/>
    </row>
    <row r="239" spans="1:14" ht="15" customHeight="1" outlineLevel="3" x14ac:dyDescent="0.25">
      <c r="A239" s="39"/>
      <c r="B239" s="62" t="s">
        <v>1232</v>
      </c>
      <c r="C239" s="38"/>
      <c r="D239" s="9"/>
      <c r="E239" s="9"/>
      <c r="F239" s="1"/>
      <c r="G239" s="1"/>
      <c r="H239" s="1"/>
      <c r="I239" s="1"/>
      <c r="J239" s="1"/>
      <c r="K239" s="64">
        <f>SUBTOTAL(9,K235:K238)</f>
        <v>1054127.8500000001</v>
      </c>
      <c r="L239" s="81">
        <f>+K239/M239</f>
        <v>0.60000000000000009</v>
      </c>
      <c r="M239" s="64">
        <f>SUBTOTAL(9,M235:M238)</f>
        <v>1756879.7499999998</v>
      </c>
      <c r="N239" s="17"/>
    </row>
    <row r="240" spans="1:14" ht="15" customHeight="1" outlineLevel="4" x14ac:dyDescent="0.25">
      <c r="A240" s="98" t="s">
        <v>1079</v>
      </c>
      <c r="B240" s="98" t="s">
        <v>1080</v>
      </c>
      <c r="C240" s="101" t="s">
        <v>1081</v>
      </c>
      <c r="D240" s="9" t="s">
        <v>15</v>
      </c>
      <c r="E240" s="9" t="s">
        <v>16</v>
      </c>
      <c r="F240" s="1" t="s">
        <v>17</v>
      </c>
      <c r="G240" s="1" t="s">
        <v>1082</v>
      </c>
      <c r="H240" s="1" t="s">
        <v>1083</v>
      </c>
      <c r="I240" s="1" t="s">
        <v>20</v>
      </c>
      <c r="J240" s="1" t="s">
        <v>220</v>
      </c>
      <c r="K240" s="47">
        <v>228600</v>
      </c>
      <c r="L240" s="86">
        <f t="shared" si="6"/>
        <v>0.6</v>
      </c>
      <c r="M240" s="47">
        <v>381000</v>
      </c>
      <c r="N240" s="17"/>
    </row>
    <row r="241" spans="1:14" ht="15" customHeight="1" outlineLevel="4" x14ac:dyDescent="0.25">
      <c r="A241" s="99"/>
      <c r="B241" s="99" t="s">
        <v>1080</v>
      </c>
      <c r="C241" s="102" t="s">
        <v>1081</v>
      </c>
      <c r="D241" s="9" t="s">
        <v>15</v>
      </c>
      <c r="E241" s="9" t="s">
        <v>16</v>
      </c>
      <c r="F241" s="1" t="s">
        <v>22</v>
      </c>
      <c r="G241" s="1" t="s">
        <v>1084</v>
      </c>
      <c r="H241" s="1" t="s">
        <v>729</v>
      </c>
      <c r="I241" s="1" t="s">
        <v>20</v>
      </c>
      <c r="J241" s="1" t="s">
        <v>21</v>
      </c>
      <c r="K241" s="47">
        <v>108000</v>
      </c>
      <c r="L241" s="86">
        <f t="shared" si="6"/>
        <v>0.6</v>
      </c>
      <c r="M241" s="47">
        <v>180000</v>
      </c>
      <c r="N241" s="17"/>
    </row>
    <row r="242" spans="1:14" ht="15" customHeight="1" outlineLevel="4" x14ac:dyDescent="0.25">
      <c r="A242" s="99"/>
      <c r="B242" s="99" t="s">
        <v>1080</v>
      </c>
      <c r="C242" s="102" t="s">
        <v>1081</v>
      </c>
      <c r="D242" s="9" t="s">
        <v>15</v>
      </c>
      <c r="E242" s="9" t="s">
        <v>16</v>
      </c>
      <c r="F242" s="1" t="s">
        <v>22</v>
      </c>
      <c r="G242" s="1" t="s">
        <v>1085</v>
      </c>
      <c r="H242" s="1" t="s">
        <v>468</v>
      </c>
      <c r="I242" s="1" t="s">
        <v>20</v>
      </c>
      <c r="J242" s="1" t="s">
        <v>220</v>
      </c>
      <c r="K242" s="47">
        <v>153000</v>
      </c>
      <c r="L242" s="86">
        <f t="shared" si="6"/>
        <v>0.6</v>
      </c>
      <c r="M242" s="47">
        <v>255000</v>
      </c>
      <c r="N242" s="17"/>
    </row>
    <row r="243" spans="1:14" ht="15" customHeight="1" outlineLevel="4" x14ac:dyDescent="0.25">
      <c r="A243" s="99"/>
      <c r="B243" s="99" t="s">
        <v>1080</v>
      </c>
      <c r="C243" s="102" t="s">
        <v>1081</v>
      </c>
      <c r="D243" s="9" t="s">
        <v>15</v>
      </c>
      <c r="E243" s="9" t="s">
        <v>16</v>
      </c>
      <c r="F243" s="1" t="s">
        <v>22</v>
      </c>
      <c r="G243" s="1" t="s">
        <v>1086</v>
      </c>
      <c r="H243" s="1" t="s">
        <v>1087</v>
      </c>
      <c r="I243" s="1" t="s">
        <v>20</v>
      </c>
      <c r="J243" s="1" t="s">
        <v>21</v>
      </c>
      <c r="K243" s="47">
        <v>153000</v>
      </c>
      <c r="L243" s="86">
        <f t="shared" si="6"/>
        <v>0.6</v>
      </c>
      <c r="M243" s="47">
        <v>255000</v>
      </c>
      <c r="N243" s="17"/>
    </row>
    <row r="244" spans="1:14" ht="15" customHeight="1" outlineLevel="4" x14ac:dyDescent="0.25">
      <c r="A244" s="99"/>
      <c r="B244" s="99" t="s">
        <v>1080</v>
      </c>
      <c r="C244" s="102" t="s">
        <v>1081</v>
      </c>
      <c r="D244" s="9" t="s">
        <v>15</v>
      </c>
      <c r="E244" s="9" t="s">
        <v>16</v>
      </c>
      <c r="F244" s="1" t="s">
        <v>22</v>
      </c>
      <c r="G244" s="1" t="s">
        <v>1088</v>
      </c>
      <c r="H244" s="1" t="s">
        <v>1089</v>
      </c>
      <c r="I244" s="1" t="s">
        <v>20</v>
      </c>
      <c r="J244" s="1" t="s">
        <v>105</v>
      </c>
      <c r="K244" s="47">
        <v>78000</v>
      </c>
      <c r="L244" s="86">
        <f t="shared" si="6"/>
        <v>0.6</v>
      </c>
      <c r="M244" s="47">
        <v>130000</v>
      </c>
      <c r="N244" s="17"/>
    </row>
    <row r="245" spans="1:14" ht="15" customHeight="1" outlineLevel="4" x14ac:dyDescent="0.25">
      <c r="A245" s="99"/>
      <c r="B245" s="99" t="s">
        <v>1080</v>
      </c>
      <c r="C245" s="102" t="s">
        <v>1081</v>
      </c>
      <c r="D245" s="9" t="s">
        <v>15</v>
      </c>
      <c r="E245" s="9" t="s">
        <v>16</v>
      </c>
      <c r="F245" s="1" t="s">
        <v>22</v>
      </c>
      <c r="G245" s="1" t="s">
        <v>1090</v>
      </c>
      <c r="H245" s="1" t="s">
        <v>1091</v>
      </c>
      <c r="I245" s="1" t="s">
        <v>20</v>
      </c>
      <c r="J245" s="1" t="s">
        <v>268</v>
      </c>
      <c r="K245" s="47">
        <v>153000</v>
      </c>
      <c r="L245" s="86">
        <f t="shared" si="6"/>
        <v>0.6</v>
      </c>
      <c r="M245" s="47">
        <v>255000</v>
      </c>
      <c r="N245" s="17"/>
    </row>
    <row r="246" spans="1:14" ht="15" customHeight="1" outlineLevel="4" x14ac:dyDescent="0.25">
      <c r="A246" s="99"/>
      <c r="B246" s="99" t="s">
        <v>1080</v>
      </c>
      <c r="C246" s="102" t="s">
        <v>1081</v>
      </c>
      <c r="D246" s="9" t="s">
        <v>15</v>
      </c>
      <c r="E246" s="9" t="s">
        <v>16</v>
      </c>
      <c r="F246" s="1" t="s">
        <v>22</v>
      </c>
      <c r="G246" s="1" t="s">
        <v>1092</v>
      </c>
      <c r="H246" s="1" t="s">
        <v>1093</v>
      </c>
      <c r="I246" s="1" t="s">
        <v>20</v>
      </c>
      <c r="J246" s="1" t="s">
        <v>687</v>
      </c>
      <c r="K246" s="47">
        <v>153000</v>
      </c>
      <c r="L246" s="86">
        <f t="shared" si="6"/>
        <v>0.6</v>
      </c>
      <c r="M246" s="47">
        <v>255000</v>
      </c>
      <c r="N246" s="17"/>
    </row>
    <row r="247" spans="1:14" ht="15" customHeight="1" outlineLevel="4" x14ac:dyDescent="0.25">
      <c r="A247" s="99"/>
      <c r="B247" s="99" t="s">
        <v>1080</v>
      </c>
      <c r="C247" s="102" t="s">
        <v>1081</v>
      </c>
      <c r="D247" s="9" t="s">
        <v>15</v>
      </c>
      <c r="E247" s="9" t="s">
        <v>16</v>
      </c>
      <c r="F247" s="1" t="s">
        <v>22</v>
      </c>
      <c r="G247" s="1" t="s">
        <v>645</v>
      </c>
      <c r="H247" s="1" t="s">
        <v>646</v>
      </c>
      <c r="I247" s="1" t="s">
        <v>72</v>
      </c>
      <c r="J247" s="1" t="s">
        <v>89</v>
      </c>
      <c r="K247" s="47">
        <v>189600</v>
      </c>
      <c r="L247" s="86">
        <f t="shared" si="6"/>
        <v>0.6</v>
      </c>
      <c r="M247" s="47">
        <v>316000</v>
      </c>
      <c r="N247" s="17"/>
    </row>
    <row r="248" spans="1:14" ht="15" customHeight="1" outlineLevel="4" x14ac:dyDescent="0.25">
      <c r="A248" s="99"/>
      <c r="B248" s="99" t="s">
        <v>1080</v>
      </c>
      <c r="C248" s="102" t="s">
        <v>1081</v>
      </c>
      <c r="D248" s="9" t="s">
        <v>15</v>
      </c>
      <c r="E248" s="9" t="s">
        <v>16</v>
      </c>
      <c r="F248" s="1" t="s">
        <v>22</v>
      </c>
      <c r="G248" s="1" t="s">
        <v>1094</v>
      </c>
      <c r="H248" s="1" t="s">
        <v>458</v>
      </c>
      <c r="I248" s="1" t="s">
        <v>72</v>
      </c>
      <c r="J248" s="1" t="s">
        <v>89</v>
      </c>
      <c r="K248" s="47">
        <v>153000</v>
      </c>
      <c r="L248" s="86">
        <f t="shared" si="6"/>
        <v>0.6</v>
      </c>
      <c r="M248" s="47">
        <v>255000</v>
      </c>
      <c r="N248" s="17"/>
    </row>
    <row r="249" spans="1:14" ht="15" customHeight="1" outlineLevel="4" x14ac:dyDescent="0.25">
      <c r="A249" s="99"/>
      <c r="B249" s="99" t="s">
        <v>1080</v>
      </c>
      <c r="C249" s="102" t="s">
        <v>1081</v>
      </c>
      <c r="D249" s="9" t="s">
        <v>15</v>
      </c>
      <c r="E249" s="9" t="s">
        <v>16</v>
      </c>
      <c r="F249" s="1" t="s">
        <v>22</v>
      </c>
      <c r="G249" s="1" t="s">
        <v>1095</v>
      </c>
      <c r="H249" s="1" t="s">
        <v>1096</v>
      </c>
      <c r="I249" s="1" t="s">
        <v>72</v>
      </c>
      <c r="J249" s="1" t="s">
        <v>1097</v>
      </c>
      <c r="K249" s="47">
        <v>153000</v>
      </c>
      <c r="L249" s="86">
        <f t="shared" si="6"/>
        <v>0.6</v>
      </c>
      <c r="M249" s="47">
        <v>255000</v>
      </c>
      <c r="N249" s="17"/>
    </row>
    <row r="250" spans="1:14" ht="15" customHeight="1" outlineLevel="4" x14ac:dyDescent="0.25">
      <c r="A250" s="99"/>
      <c r="B250" s="99" t="s">
        <v>1080</v>
      </c>
      <c r="C250" s="102" t="s">
        <v>1081</v>
      </c>
      <c r="D250" s="9" t="s">
        <v>15</v>
      </c>
      <c r="E250" s="9" t="s">
        <v>16</v>
      </c>
      <c r="F250" s="1" t="s">
        <v>22</v>
      </c>
      <c r="G250" s="1" t="s">
        <v>1098</v>
      </c>
      <c r="H250" s="1" t="s">
        <v>1099</v>
      </c>
      <c r="I250" s="1" t="s">
        <v>72</v>
      </c>
      <c r="J250" s="1" t="s">
        <v>199</v>
      </c>
      <c r="K250" s="47">
        <v>78000</v>
      </c>
      <c r="L250" s="86">
        <f t="shared" si="6"/>
        <v>0.6</v>
      </c>
      <c r="M250" s="47">
        <v>130000</v>
      </c>
      <c r="N250" s="17"/>
    </row>
    <row r="251" spans="1:14" ht="15" customHeight="1" outlineLevel="4" x14ac:dyDescent="0.25">
      <c r="A251" s="99"/>
      <c r="B251" s="99" t="s">
        <v>1080</v>
      </c>
      <c r="C251" s="102" t="s">
        <v>1081</v>
      </c>
      <c r="D251" s="9" t="s">
        <v>15</v>
      </c>
      <c r="E251" s="9" t="s">
        <v>16</v>
      </c>
      <c r="F251" s="1" t="s">
        <v>22</v>
      </c>
      <c r="G251" s="1" t="s">
        <v>1100</v>
      </c>
      <c r="H251" s="1" t="s">
        <v>1101</v>
      </c>
      <c r="I251" s="1" t="s">
        <v>25</v>
      </c>
      <c r="J251" s="1" t="s">
        <v>234</v>
      </c>
      <c r="K251" s="47">
        <v>142200</v>
      </c>
      <c r="L251" s="86">
        <f t="shared" si="6"/>
        <v>0.6</v>
      </c>
      <c r="M251" s="47">
        <v>237000</v>
      </c>
      <c r="N251" s="17"/>
    </row>
    <row r="252" spans="1:14" ht="15" customHeight="1" outlineLevel="4" x14ac:dyDescent="0.25">
      <c r="A252" s="99"/>
      <c r="B252" s="99" t="s">
        <v>1080</v>
      </c>
      <c r="C252" s="102" t="s">
        <v>1081</v>
      </c>
      <c r="D252" s="9" t="s">
        <v>15</v>
      </c>
      <c r="E252" s="9" t="s">
        <v>16</v>
      </c>
      <c r="F252" s="1" t="s">
        <v>22</v>
      </c>
      <c r="G252" s="1" t="s">
        <v>1102</v>
      </c>
      <c r="H252" s="1" t="s">
        <v>1103</v>
      </c>
      <c r="I252" s="1" t="s">
        <v>25</v>
      </c>
      <c r="J252" s="1" t="s">
        <v>26</v>
      </c>
      <c r="K252" s="47">
        <v>171000</v>
      </c>
      <c r="L252" s="86">
        <f t="shared" si="6"/>
        <v>0.6</v>
      </c>
      <c r="M252" s="47">
        <v>285000</v>
      </c>
      <c r="N252" s="17"/>
    </row>
    <row r="253" spans="1:14" ht="15" customHeight="1" outlineLevel="4" x14ac:dyDescent="0.25">
      <c r="A253" s="99"/>
      <c r="B253" s="99" t="s">
        <v>1080</v>
      </c>
      <c r="C253" s="102" t="s">
        <v>1081</v>
      </c>
      <c r="D253" s="9" t="s">
        <v>15</v>
      </c>
      <c r="E253" s="9" t="s">
        <v>16</v>
      </c>
      <c r="F253" s="1" t="s">
        <v>22</v>
      </c>
      <c r="G253" s="1" t="s">
        <v>1104</v>
      </c>
      <c r="H253" s="1" t="s">
        <v>1105</v>
      </c>
      <c r="I253" s="1" t="s">
        <v>25</v>
      </c>
      <c r="J253" s="1" t="s">
        <v>26</v>
      </c>
      <c r="K253" s="47">
        <v>168000</v>
      </c>
      <c r="L253" s="86">
        <f t="shared" si="6"/>
        <v>0.6</v>
      </c>
      <c r="M253" s="47">
        <v>280000</v>
      </c>
      <c r="N253" s="17"/>
    </row>
    <row r="254" spans="1:14" ht="15" customHeight="1" outlineLevel="4" x14ac:dyDescent="0.25">
      <c r="A254" s="99"/>
      <c r="B254" s="99" t="s">
        <v>1080</v>
      </c>
      <c r="C254" s="102" t="s">
        <v>1081</v>
      </c>
      <c r="D254" s="9" t="s">
        <v>15</v>
      </c>
      <c r="E254" s="9" t="s">
        <v>16</v>
      </c>
      <c r="F254" s="1" t="s">
        <v>22</v>
      </c>
      <c r="G254" s="1" t="s">
        <v>574</v>
      </c>
      <c r="H254" s="1" t="s">
        <v>1106</v>
      </c>
      <c r="I254" s="1" t="s">
        <v>282</v>
      </c>
      <c r="J254" s="1" t="s">
        <v>283</v>
      </c>
      <c r="K254" s="47">
        <v>156000</v>
      </c>
      <c r="L254" s="86">
        <f t="shared" si="6"/>
        <v>0.6</v>
      </c>
      <c r="M254" s="47">
        <v>260000</v>
      </c>
      <c r="N254" s="17"/>
    </row>
    <row r="255" spans="1:14" ht="15" customHeight="1" outlineLevel="4" x14ac:dyDescent="0.25">
      <c r="A255" s="99"/>
      <c r="B255" s="99" t="s">
        <v>1080</v>
      </c>
      <c r="C255" s="102" t="s">
        <v>1081</v>
      </c>
      <c r="D255" s="9" t="s">
        <v>15</v>
      </c>
      <c r="E255" s="9" t="s">
        <v>16</v>
      </c>
      <c r="F255" s="1" t="s">
        <v>22</v>
      </c>
      <c r="G255" s="1" t="s">
        <v>759</v>
      </c>
      <c r="H255" s="1" t="s">
        <v>1107</v>
      </c>
      <c r="I255" s="1" t="s">
        <v>72</v>
      </c>
      <c r="J255" s="1" t="s">
        <v>92</v>
      </c>
      <c r="K255" s="47">
        <v>114000</v>
      </c>
      <c r="L255" s="86">
        <f t="shared" si="6"/>
        <v>0.6</v>
      </c>
      <c r="M255" s="47">
        <v>190000</v>
      </c>
      <c r="N255" s="17"/>
    </row>
    <row r="256" spans="1:14" ht="15" customHeight="1" outlineLevel="4" x14ac:dyDescent="0.25">
      <c r="A256" s="99"/>
      <c r="B256" s="99" t="s">
        <v>1080</v>
      </c>
      <c r="C256" s="102" t="s">
        <v>1081</v>
      </c>
      <c r="D256" s="9" t="s">
        <v>15</v>
      </c>
      <c r="E256" s="9" t="s">
        <v>16</v>
      </c>
      <c r="F256" s="1" t="s">
        <v>22</v>
      </c>
      <c r="G256" s="1" t="s">
        <v>1108</v>
      </c>
      <c r="H256" s="1" t="s">
        <v>1109</v>
      </c>
      <c r="I256" s="1" t="s">
        <v>25</v>
      </c>
      <c r="J256" s="1" t="s">
        <v>234</v>
      </c>
      <c r="K256" s="47">
        <v>81000</v>
      </c>
      <c r="L256" s="86">
        <f t="shared" si="6"/>
        <v>0.6</v>
      </c>
      <c r="M256" s="47">
        <v>135000</v>
      </c>
      <c r="N256" s="17"/>
    </row>
    <row r="257" spans="1:14" ht="15" customHeight="1" outlineLevel="4" x14ac:dyDescent="0.25">
      <c r="A257" s="99"/>
      <c r="B257" s="99" t="s">
        <v>1080</v>
      </c>
      <c r="C257" s="102" t="s">
        <v>1081</v>
      </c>
      <c r="D257" s="9" t="s">
        <v>15</v>
      </c>
      <c r="E257" s="9" t="s">
        <v>16</v>
      </c>
      <c r="F257" s="1" t="s">
        <v>22</v>
      </c>
      <c r="G257" s="1" t="s">
        <v>1110</v>
      </c>
      <c r="H257" s="1" t="s">
        <v>1111</v>
      </c>
      <c r="I257" s="1" t="s">
        <v>25</v>
      </c>
      <c r="J257" s="1" t="s">
        <v>234</v>
      </c>
      <c r="K257" s="47">
        <v>36000</v>
      </c>
      <c r="L257" s="86">
        <f t="shared" si="6"/>
        <v>0.6</v>
      </c>
      <c r="M257" s="47">
        <v>60000</v>
      </c>
      <c r="N257" s="17"/>
    </row>
    <row r="258" spans="1:14" ht="15" customHeight="1" outlineLevel="4" x14ac:dyDescent="0.25">
      <c r="A258" s="100"/>
      <c r="B258" s="100" t="s">
        <v>1080</v>
      </c>
      <c r="C258" s="103" t="s">
        <v>1081</v>
      </c>
      <c r="D258" s="9" t="s">
        <v>15</v>
      </c>
      <c r="E258" s="9" t="s">
        <v>16</v>
      </c>
      <c r="F258" s="1" t="s">
        <v>22</v>
      </c>
      <c r="G258" s="1" t="s">
        <v>269</v>
      </c>
      <c r="H258" s="1" t="s">
        <v>270</v>
      </c>
      <c r="I258" s="1" t="s">
        <v>25</v>
      </c>
      <c r="J258" s="1" t="s">
        <v>234</v>
      </c>
      <c r="K258" s="47">
        <v>81000</v>
      </c>
      <c r="L258" s="86">
        <f t="shared" si="6"/>
        <v>0.6</v>
      </c>
      <c r="M258" s="47">
        <v>135000</v>
      </c>
      <c r="N258" s="17"/>
    </row>
    <row r="259" spans="1:14" ht="15" customHeight="1" outlineLevel="3" x14ac:dyDescent="0.25">
      <c r="A259" s="37"/>
      <c r="B259" s="59" t="s">
        <v>1233</v>
      </c>
      <c r="C259" s="38"/>
      <c r="D259" s="9"/>
      <c r="E259" s="9"/>
      <c r="F259" s="1"/>
      <c r="G259" s="1"/>
      <c r="H259" s="1"/>
      <c r="I259" s="1"/>
      <c r="J259" s="1"/>
      <c r="K259" s="64">
        <f>SUBTOTAL(9,K240:K258)</f>
        <v>2549400</v>
      </c>
      <c r="L259" s="81">
        <f>+K259/M259</f>
        <v>0.6</v>
      </c>
      <c r="M259" s="64">
        <f>SUBTOTAL(9,M240:M258)</f>
        <v>4249000</v>
      </c>
      <c r="N259" s="17"/>
    </row>
    <row r="260" spans="1:14" ht="15" customHeight="1" outlineLevel="4" x14ac:dyDescent="0.25">
      <c r="A260" s="98" t="s">
        <v>453</v>
      </c>
      <c r="B260" s="98" t="s">
        <v>454</v>
      </c>
      <c r="C260" s="101" t="s">
        <v>455</v>
      </c>
      <c r="D260" s="9" t="s">
        <v>15</v>
      </c>
      <c r="E260" s="9" t="s">
        <v>16</v>
      </c>
      <c r="F260" s="1" t="s">
        <v>17</v>
      </c>
      <c r="G260" s="1" t="s">
        <v>190</v>
      </c>
      <c r="H260" s="1" t="s">
        <v>191</v>
      </c>
      <c r="I260" s="1" t="s">
        <v>72</v>
      </c>
      <c r="J260" s="1" t="s">
        <v>89</v>
      </c>
      <c r="K260" s="47">
        <v>400322.59</v>
      </c>
      <c r="L260" s="86">
        <f t="shared" si="6"/>
        <v>0.59999999700241757</v>
      </c>
      <c r="M260" s="47">
        <v>667204.31999999995</v>
      </c>
      <c r="N260" s="17"/>
    </row>
    <row r="261" spans="1:14" ht="15" customHeight="1" outlineLevel="4" x14ac:dyDescent="0.25">
      <c r="A261" s="99"/>
      <c r="B261" s="99" t="s">
        <v>454</v>
      </c>
      <c r="C261" s="102" t="s">
        <v>455</v>
      </c>
      <c r="D261" s="9" t="s">
        <v>15</v>
      </c>
      <c r="E261" s="9" t="s">
        <v>16</v>
      </c>
      <c r="F261" s="1" t="s">
        <v>22</v>
      </c>
      <c r="G261" s="1" t="s">
        <v>456</v>
      </c>
      <c r="H261" s="1" t="s">
        <v>457</v>
      </c>
      <c r="I261" s="1" t="s">
        <v>29</v>
      </c>
      <c r="J261" s="1" t="s">
        <v>30</v>
      </c>
      <c r="K261" s="47">
        <v>231334.09</v>
      </c>
      <c r="L261" s="86">
        <f t="shared" si="6"/>
        <v>0.59999997925078896</v>
      </c>
      <c r="M261" s="47">
        <v>385556.83</v>
      </c>
      <c r="N261" s="17"/>
    </row>
    <row r="262" spans="1:14" ht="15" customHeight="1" outlineLevel="4" x14ac:dyDescent="0.25">
      <c r="A262" s="99"/>
      <c r="B262" s="99" t="s">
        <v>454</v>
      </c>
      <c r="C262" s="102" t="s">
        <v>455</v>
      </c>
      <c r="D262" s="9" t="s">
        <v>15</v>
      </c>
      <c r="E262" s="9" t="s">
        <v>16</v>
      </c>
      <c r="F262" s="1" t="s">
        <v>22</v>
      </c>
      <c r="G262" s="1" t="s">
        <v>458</v>
      </c>
      <c r="H262" s="1" t="s">
        <v>458</v>
      </c>
      <c r="I262" s="1" t="s">
        <v>72</v>
      </c>
      <c r="J262" s="1" t="s">
        <v>89</v>
      </c>
      <c r="K262" s="47">
        <v>220879.09</v>
      </c>
      <c r="L262" s="86">
        <f t="shared" si="6"/>
        <v>0.59999997826865448</v>
      </c>
      <c r="M262" s="47">
        <v>368131.83</v>
      </c>
      <c r="N262" s="17"/>
    </row>
    <row r="263" spans="1:14" ht="15" customHeight="1" outlineLevel="4" x14ac:dyDescent="0.25">
      <c r="A263" s="99"/>
      <c r="B263" s="99" t="s">
        <v>454</v>
      </c>
      <c r="C263" s="102" t="s">
        <v>455</v>
      </c>
      <c r="D263" s="9" t="s">
        <v>15</v>
      </c>
      <c r="E263" s="9" t="s">
        <v>16</v>
      </c>
      <c r="F263" s="1" t="s">
        <v>22</v>
      </c>
      <c r="G263" s="1" t="s">
        <v>459</v>
      </c>
      <c r="H263" s="1" t="s">
        <v>460</v>
      </c>
      <c r="I263" s="1" t="s">
        <v>25</v>
      </c>
      <c r="J263" s="1" t="s">
        <v>234</v>
      </c>
      <c r="K263" s="47">
        <v>207000.6</v>
      </c>
      <c r="L263" s="86">
        <f t="shared" si="6"/>
        <v>0.6</v>
      </c>
      <c r="M263" s="47">
        <v>345001</v>
      </c>
      <c r="N263" s="17"/>
    </row>
    <row r="264" spans="1:14" ht="15" customHeight="1" outlineLevel="4" x14ac:dyDescent="0.25">
      <c r="A264" s="99"/>
      <c r="B264" s="99" t="s">
        <v>454</v>
      </c>
      <c r="C264" s="102" t="s">
        <v>455</v>
      </c>
      <c r="D264" s="9" t="s">
        <v>15</v>
      </c>
      <c r="E264" s="9" t="s">
        <v>16</v>
      </c>
      <c r="F264" s="1" t="s">
        <v>22</v>
      </c>
      <c r="G264" s="1" t="s">
        <v>461</v>
      </c>
      <c r="H264" s="1" t="s">
        <v>462</v>
      </c>
      <c r="I264" s="1" t="s">
        <v>25</v>
      </c>
      <c r="J264" s="1" t="s">
        <v>26</v>
      </c>
      <c r="K264" s="47">
        <v>227019.72</v>
      </c>
      <c r="L264" s="86">
        <f t="shared" si="6"/>
        <v>0.6</v>
      </c>
      <c r="M264" s="47">
        <v>378366.2</v>
      </c>
      <c r="N264" s="17"/>
    </row>
    <row r="265" spans="1:14" ht="15" customHeight="1" outlineLevel="4" x14ac:dyDescent="0.25">
      <c r="A265" s="99"/>
      <c r="B265" s="99" t="s">
        <v>454</v>
      </c>
      <c r="C265" s="102" t="s">
        <v>455</v>
      </c>
      <c r="D265" s="9" t="s">
        <v>15</v>
      </c>
      <c r="E265" s="9" t="s">
        <v>16</v>
      </c>
      <c r="F265" s="1" t="s">
        <v>22</v>
      </c>
      <c r="G265" s="1" t="s">
        <v>463</v>
      </c>
      <c r="H265" s="1" t="s">
        <v>464</v>
      </c>
      <c r="I265" s="1" t="s">
        <v>25</v>
      </c>
      <c r="J265" s="1" t="s">
        <v>234</v>
      </c>
      <c r="K265" s="47">
        <v>217946.64</v>
      </c>
      <c r="L265" s="86">
        <f t="shared" si="6"/>
        <v>0.6</v>
      </c>
      <c r="M265" s="47">
        <v>363244.4</v>
      </c>
      <c r="N265" s="17"/>
    </row>
    <row r="266" spans="1:14" ht="15" customHeight="1" outlineLevel="4" x14ac:dyDescent="0.25">
      <c r="A266" s="99"/>
      <c r="B266" s="99" t="s">
        <v>454</v>
      </c>
      <c r="C266" s="102" t="s">
        <v>455</v>
      </c>
      <c r="D266" s="9" t="s">
        <v>15</v>
      </c>
      <c r="E266" s="9" t="s">
        <v>16</v>
      </c>
      <c r="F266" s="1" t="s">
        <v>22</v>
      </c>
      <c r="G266" s="1" t="s">
        <v>465</v>
      </c>
      <c r="H266" s="1" t="s">
        <v>466</v>
      </c>
      <c r="I266" s="1" t="s">
        <v>20</v>
      </c>
      <c r="J266" s="1" t="s">
        <v>220</v>
      </c>
      <c r="K266" s="47">
        <v>274511.82</v>
      </c>
      <c r="L266" s="86">
        <f t="shared" si="6"/>
        <v>0.6</v>
      </c>
      <c r="M266" s="47">
        <v>457519.7</v>
      </c>
      <c r="N266" s="17"/>
    </row>
    <row r="267" spans="1:14" ht="15" customHeight="1" outlineLevel="4" x14ac:dyDescent="0.25">
      <c r="A267" s="99"/>
      <c r="B267" s="99" t="s">
        <v>454</v>
      </c>
      <c r="C267" s="102" t="s">
        <v>455</v>
      </c>
      <c r="D267" s="9" t="s">
        <v>15</v>
      </c>
      <c r="E267" s="9" t="s">
        <v>16</v>
      </c>
      <c r="F267" s="1" t="s">
        <v>22</v>
      </c>
      <c r="G267" s="1" t="s">
        <v>467</v>
      </c>
      <c r="H267" s="1" t="s">
        <v>387</v>
      </c>
      <c r="I267" s="1" t="s">
        <v>20</v>
      </c>
      <c r="J267" s="1" t="s">
        <v>220</v>
      </c>
      <c r="K267" s="47">
        <v>124637.1</v>
      </c>
      <c r="L267" s="86">
        <f t="shared" si="6"/>
        <v>0.6</v>
      </c>
      <c r="M267" s="47">
        <v>207728.5</v>
      </c>
      <c r="N267" s="17"/>
    </row>
    <row r="268" spans="1:14" ht="15" customHeight="1" outlineLevel="4" x14ac:dyDescent="0.25">
      <c r="A268" s="100"/>
      <c r="B268" s="100" t="s">
        <v>454</v>
      </c>
      <c r="C268" s="103" t="s">
        <v>455</v>
      </c>
      <c r="D268" s="9" t="s">
        <v>15</v>
      </c>
      <c r="E268" s="9" t="s">
        <v>16</v>
      </c>
      <c r="F268" s="1" t="s">
        <v>22</v>
      </c>
      <c r="G268" s="1" t="s">
        <v>468</v>
      </c>
      <c r="H268" s="1" t="s">
        <v>468</v>
      </c>
      <c r="I268" s="1" t="s">
        <v>20</v>
      </c>
      <c r="J268" s="1" t="s">
        <v>220</v>
      </c>
      <c r="K268" s="47">
        <v>217910.7</v>
      </c>
      <c r="L268" s="86">
        <f t="shared" si="6"/>
        <v>0.6</v>
      </c>
      <c r="M268" s="47">
        <v>363184.5</v>
      </c>
      <c r="N268" s="17"/>
    </row>
    <row r="269" spans="1:14" ht="15" customHeight="1" outlineLevel="3" x14ac:dyDescent="0.25">
      <c r="A269" s="37"/>
      <c r="B269" s="59" t="s">
        <v>1234</v>
      </c>
      <c r="C269" s="38"/>
      <c r="D269" s="9"/>
      <c r="E269" s="9"/>
      <c r="F269" s="1"/>
      <c r="G269" s="1"/>
      <c r="H269" s="1"/>
      <c r="I269" s="1"/>
      <c r="J269" s="1"/>
      <c r="K269" s="64">
        <f>SUBTOTAL(9,K260:K268)</f>
        <v>2121562.35</v>
      </c>
      <c r="L269" s="81">
        <f>+K269/M269</f>
        <v>0.59999999490941192</v>
      </c>
      <c r="M269" s="64">
        <f>SUBTOTAL(9,M260:M268)</f>
        <v>3535937.2800000003</v>
      </c>
      <c r="N269" s="17"/>
    </row>
    <row r="270" spans="1:14" ht="15" customHeight="1" outlineLevel="4" x14ac:dyDescent="0.25">
      <c r="A270" s="98" t="s">
        <v>12</v>
      </c>
      <c r="B270" s="98" t="s">
        <v>13</v>
      </c>
      <c r="C270" s="101" t="s">
        <v>14</v>
      </c>
      <c r="D270" s="9" t="s">
        <v>15</v>
      </c>
      <c r="E270" s="9" t="s">
        <v>16</v>
      </c>
      <c r="F270" s="1" t="s">
        <v>17</v>
      </c>
      <c r="G270" s="1" t="s">
        <v>18</v>
      </c>
      <c r="H270" s="1" t="s">
        <v>19</v>
      </c>
      <c r="I270" s="1" t="s">
        <v>20</v>
      </c>
      <c r="J270" s="1" t="s">
        <v>21</v>
      </c>
      <c r="K270" s="47">
        <v>735335.08</v>
      </c>
      <c r="L270" s="86">
        <f t="shared" si="6"/>
        <v>0.59999999836809093</v>
      </c>
      <c r="M270" s="47">
        <v>1225558.47</v>
      </c>
      <c r="N270" s="17"/>
    </row>
    <row r="271" spans="1:14" ht="15" customHeight="1" outlineLevel="4" x14ac:dyDescent="0.25">
      <c r="A271" s="99"/>
      <c r="B271" s="99" t="s">
        <v>13</v>
      </c>
      <c r="C271" s="102" t="s">
        <v>14</v>
      </c>
      <c r="D271" s="9" t="s">
        <v>15</v>
      </c>
      <c r="E271" s="9" t="s">
        <v>16</v>
      </c>
      <c r="F271" s="1" t="s">
        <v>22</v>
      </c>
      <c r="G271" s="1" t="s">
        <v>23</v>
      </c>
      <c r="H271" s="1" t="s">
        <v>24</v>
      </c>
      <c r="I271" s="1" t="s">
        <v>25</v>
      </c>
      <c r="J271" s="1" t="s">
        <v>26</v>
      </c>
      <c r="K271" s="47">
        <v>212101.69</v>
      </c>
      <c r="L271" s="86">
        <f t="shared" si="6"/>
        <v>0.59999997736934663</v>
      </c>
      <c r="M271" s="47">
        <v>353502.83</v>
      </c>
      <c r="N271" s="17"/>
    </row>
    <row r="272" spans="1:14" ht="15" customHeight="1" outlineLevel="4" x14ac:dyDescent="0.25">
      <c r="A272" s="99"/>
      <c r="B272" s="99" t="s">
        <v>13</v>
      </c>
      <c r="C272" s="102" t="s">
        <v>14</v>
      </c>
      <c r="D272" s="9" t="s">
        <v>15</v>
      </c>
      <c r="E272" s="9" t="s">
        <v>16</v>
      </c>
      <c r="F272" s="1" t="s">
        <v>22</v>
      </c>
      <c r="G272" s="1" t="s">
        <v>27</v>
      </c>
      <c r="H272" s="1" t="s">
        <v>28</v>
      </c>
      <c r="I272" s="1" t="s">
        <v>29</v>
      </c>
      <c r="J272" s="1" t="s">
        <v>30</v>
      </c>
      <c r="K272" s="47">
        <v>601249.38</v>
      </c>
      <c r="L272" s="86">
        <f t="shared" si="6"/>
        <v>0.59999999401246784</v>
      </c>
      <c r="M272" s="47">
        <v>1002082.31</v>
      </c>
      <c r="N272" s="17"/>
    </row>
    <row r="273" spans="1:14" ht="15" customHeight="1" outlineLevel="4" x14ac:dyDescent="0.25">
      <c r="A273" s="99"/>
      <c r="B273" s="99" t="s">
        <v>13</v>
      </c>
      <c r="C273" s="102" t="s">
        <v>14</v>
      </c>
      <c r="D273" s="9" t="s">
        <v>15</v>
      </c>
      <c r="E273" s="9" t="s">
        <v>16</v>
      </c>
      <c r="F273" s="1" t="s">
        <v>22</v>
      </c>
      <c r="G273" s="1" t="s">
        <v>31</v>
      </c>
      <c r="H273" s="1" t="s">
        <v>32</v>
      </c>
      <c r="I273" s="1" t="s">
        <v>33</v>
      </c>
      <c r="J273" s="1" t="s">
        <v>34</v>
      </c>
      <c r="K273" s="47">
        <v>235599.73</v>
      </c>
      <c r="L273" s="86">
        <f t="shared" si="6"/>
        <v>0.59999999490661571</v>
      </c>
      <c r="M273" s="47">
        <v>392666.22</v>
      </c>
      <c r="N273" s="17"/>
    </row>
    <row r="274" spans="1:14" ht="15" customHeight="1" outlineLevel="4" x14ac:dyDescent="0.25">
      <c r="A274" s="99"/>
      <c r="B274" s="99" t="s">
        <v>13</v>
      </c>
      <c r="C274" s="102" t="s">
        <v>14</v>
      </c>
      <c r="D274" s="9" t="s">
        <v>15</v>
      </c>
      <c r="E274" s="9" t="s">
        <v>16</v>
      </c>
      <c r="F274" s="1" t="s">
        <v>22</v>
      </c>
      <c r="G274" s="1" t="s">
        <v>35</v>
      </c>
      <c r="H274" s="1" t="s">
        <v>36</v>
      </c>
      <c r="I274" s="1" t="s">
        <v>37</v>
      </c>
      <c r="J274" s="1" t="s">
        <v>38</v>
      </c>
      <c r="K274" s="47">
        <v>283842.75</v>
      </c>
      <c r="L274" s="86">
        <f t="shared" si="6"/>
        <v>0.59999998731692128</v>
      </c>
      <c r="M274" s="47">
        <v>473071.26</v>
      </c>
      <c r="N274" s="17"/>
    </row>
    <row r="275" spans="1:14" ht="15" customHeight="1" outlineLevel="4" x14ac:dyDescent="0.25">
      <c r="A275" s="99"/>
      <c r="B275" s="99" t="s">
        <v>13</v>
      </c>
      <c r="C275" s="102" t="s">
        <v>14</v>
      </c>
      <c r="D275" s="9" t="s">
        <v>15</v>
      </c>
      <c r="E275" s="9" t="s">
        <v>16</v>
      </c>
      <c r="F275" s="1" t="s">
        <v>22</v>
      </c>
      <c r="G275" s="1" t="s">
        <v>39</v>
      </c>
      <c r="H275" s="1" t="s">
        <v>40</v>
      </c>
      <c r="I275" s="1" t="s">
        <v>41</v>
      </c>
      <c r="J275" s="1" t="s">
        <v>42</v>
      </c>
      <c r="K275" s="47">
        <v>273221.40000000002</v>
      </c>
      <c r="L275" s="86">
        <f t="shared" si="6"/>
        <v>0.59999998682387279</v>
      </c>
      <c r="M275" s="47">
        <v>455369.01</v>
      </c>
      <c r="N275" s="17"/>
    </row>
    <row r="276" spans="1:14" ht="15" customHeight="1" outlineLevel="4" x14ac:dyDescent="0.25">
      <c r="A276" s="99"/>
      <c r="B276" s="99" t="s">
        <v>13</v>
      </c>
      <c r="C276" s="102" t="s">
        <v>14</v>
      </c>
      <c r="D276" s="9" t="s">
        <v>15</v>
      </c>
      <c r="E276" s="9" t="s">
        <v>16</v>
      </c>
      <c r="F276" s="1" t="s">
        <v>22</v>
      </c>
      <c r="G276" s="1" t="s">
        <v>43</v>
      </c>
      <c r="H276" s="1" t="s">
        <v>19</v>
      </c>
      <c r="I276" s="1" t="s">
        <v>20</v>
      </c>
      <c r="J276" s="1" t="s">
        <v>21</v>
      </c>
      <c r="K276" s="47">
        <v>1435996.93</v>
      </c>
      <c r="L276" s="86">
        <f t="shared" si="6"/>
        <v>0.5</v>
      </c>
      <c r="M276" s="47">
        <v>2871993.86</v>
      </c>
      <c r="N276" s="17"/>
    </row>
    <row r="277" spans="1:14" ht="15" customHeight="1" outlineLevel="4" x14ac:dyDescent="0.25">
      <c r="A277" s="99"/>
      <c r="B277" s="99" t="s">
        <v>13</v>
      </c>
      <c r="C277" s="102" t="s">
        <v>14</v>
      </c>
      <c r="D277" s="9" t="s">
        <v>15</v>
      </c>
      <c r="E277" s="9" t="s">
        <v>16</v>
      </c>
      <c r="F277" s="1" t="s">
        <v>22</v>
      </c>
      <c r="G277" s="1" t="s">
        <v>44</v>
      </c>
      <c r="H277" s="1" t="s">
        <v>45</v>
      </c>
      <c r="I277" s="1" t="s">
        <v>25</v>
      </c>
      <c r="J277" s="1" t="s">
        <v>26</v>
      </c>
      <c r="K277" s="47">
        <v>2552883.2999999998</v>
      </c>
      <c r="L277" s="86">
        <f t="shared" si="6"/>
        <v>0.49999999902071507</v>
      </c>
      <c r="M277" s="47">
        <v>5105766.6100000003</v>
      </c>
      <c r="N277" s="17"/>
    </row>
    <row r="278" spans="1:14" ht="15" customHeight="1" outlineLevel="4" x14ac:dyDescent="0.25">
      <c r="A278" s="99"/>
      <c r="B278" s="99" t="s">
        <v>13</v>
      </c>
      <c r="C278" s="102" t="s">
        <v>14</v>
      </c>
      <c r="D278" s="9" t="s">
        <v>15</v>
      </c>
      <c r="E278" s="9" t="s">
        <v>16</v>
      </c>
      <c r="F278" s="1" t="s">
        <v>22</v>
      </c>
      <c r="G278" s="1" t="s">
        <v>46</v>
      </c>
      <c r="H278" s="1" t="s">
        <v>47</v>
      </c>
      <c r="I278" s="1" t="s">
        <v>29</v>
      </c>
      <c r="J278" s="1" t="s">
        <v>30</v>
      </c>
      <c r="K278" s="47">
        <v>1914662.45</v>
      </c>
      <c r="L278" s="86">
        <f t="shared" si="6"/>
        <v>0.4999999986942868</v>
      </c>
      <c r="M278" s="47">
        <v>3829324.91</v>
      </c>
      <c r="N278" s="17"/>
    </row>
    <row r="279" spans="1:14" ht="15" customHeight="1" outlineLevel="4" x14ac:dyDescent="0.25">
      <c r="A279" s="99"/>
      <c r="B279" s="99" t="s">
        <v>13</v>
      </c>
      <c r="C279" s="102" t="s">
        <v>14</v>
      </c>
      <c r="D279" s="9" t="s">
        <v>15</v>
      </c>
      <c r="E279" s="9" t="s">
        <v>16</v>
      </c>
      <c r="F279" s="1" t="s">
        <v>22</v>
      </c>
      <c r="G279" s="1" t="s">
        <v>48</v>
      </c>
      <c r="H279" s="1" t="s">
        <v>32</v>
      </c>
      <c r="I279" s="1" t="s">
        <v>33</v>
      </c>
      <c r="J279" s="1" t="s">
        <v>34</v>
      </c>
      <c r="K279" s="47">
        <v>478665.61</v>
      </c>
      <c r="L279" s="86">
        <f t="shared" si="6"/>
        <v>0.5</v>
      </c>
      <c r="M279" s="47">
        <v>957331.22</v>
      </c>
      <c r="N279" s="17"/>
    </row>
    <row r="280" spans="1:14" ht="15" customHeight="1" outlineLevel="4" x14ac:dyDescent="0.25">
      <c r="A280" s="100"/>
      <c r="B280" s="100" t="s">
        <v>13</v>
      </c>
      <c r="C280" s="103" t="s">
        <v>14</v>
      </c>
      <c r="D280" s="9" t="s">
        <v>15</v>
      </c>
      <c r="E280" s="9" t="s">
        <v>16</v>
      </c>
      <c r="F280" s="1" t="s">
        <v>22</v>
      </c>
      <c r="G280" s="1" t="s">
        <v>49</v>
      </c>
      <c r="H280" s="1" t="s">
        <v>50</v>
      </c>
      <c r="I280" s="1" t="s">
        <v>41</v>
      </c>
      <c r="J280" s="1" t="s">
        <v>42</v>
      </c>
      <c r="K280" s="47">
        <v>1276441.67</v>
      </c>
      <c r="L280" s="86">
        <f t="shared" si="6"/>
        <v>0.5</v>
      </c>
      <c r="M280" s="47">
        <v>2552883.34</v>
      </c>
      <c r="N280" s="17"/>
    </row>
    <row r="281" spans="1:14" ht="15" customHeight="1" outlineLevel="3" x14ac:dyDescent="0.25">
      <c r="A281" s="37"/>
      <c r="B281" s="59" t="s">
        <v>1235</v>
      </c>
      <c r="C281" s="38"/>
      <c r="D281" s="9"/>
      <c r="E281" s="9"/>
      <c r="F281" s="1"/>
      <c r="G281" s="1"/>
      <c r="H281" s="1"/>
      <c r="I281" s="1"/>
      <c r="J281" s="1"/>
      <c r="K281" s="64">
        <f>SUBTOTAL(9,K270:K280)</f>
        <v>9999999.9900000002</v>
      </c>
      <c r="L281" s="81">
        <f>+K281/M281</f>
        <v>0.52030354348503782</v>
      </c>
      <c r="M281" s="64">
        <f>SUBTOTAL(9,M270:M280)</f>
        <v>19219550.039999999</v>
      </c>
      <c r="N281" s="17"/>
    </row>
    <row r="282" spans="1:14" ht="15" customHeight="1" outlineLevel="4" x14ac:dyDescent="0.25">
      <c r="A282" s="98" t="s">
        <v>633</v>
      </c>
      <c r="B282" s="98" t="s">
        <v>634</v>
      </c>
      <c r="C282" s="101" t="s">
        <v>635</v>
      </c>
      <c r="D282" s="9" t="s">
        <v>15</v>
      </c>
      <c r="E282" s="9" t="s">
        <v>16</v>
      </c>
      <c r="F282" s="1" t="s">
        <v>17</v>
      </c>
      <c r="G282" s="1" t="s">
        <v>190</v>
      </c>
      <c r="H282" s="1" t="s">
        <v>191</v>
      </c>
      <c r="I282" s="1" t="s">
        <v>72</v>
      </c>
      <c r="J282" s="1" t="s">
        <v>89</v>
      </c>
      <c r="K282" s="47">
        <v>448304.25</v>
      </c>
      <c r="L282" s="86">
        <f t="shared" si="6"/>
        <v>0.6</v>
      </c>
      <c r="M282" s="47">
        <v>747173.75</v>
      </c>
      <c r="N282" s="17"/>
    </row>
    <row r="283" spans="1:14" ht="15" customHeight="1" outlineLevel="4" x14ac:dyDescent="0.25">
      <c r="A283" s="99"/>
      <c r="B283" s="99" t="s">
        <v>634</v>
      </c>
      <c r="C283" s="102" t="s">
        <v>635</v>
      </c>
      <c r="D283" s="9" t="s">
        <v>15</v>
      </c>
      <c r="E283" s="9" t="s">
        <v>16</v>
      </c>
      <c r="F283" s="1" t="s">
        <v>22</v>
      </c>
      <c r="G283" s="1" t="s">
        <v>386</v>
      </c>
      <c r="H283" s="1" t="s">
        <v>387</v>
      </c>
      <c r="I283" s="1" t="s">
        <v>20</v>
      </c>
      <c r="J283" s="1" t="s">
        <v>220</v>
      </c>
      <c r="K283" s="47">
        <v>278365.27</v>
      </c>
      <c r="L283" s="86">
        <f t="shared" si="6"/>
        <v>0.59999998275647015</v>
      </c>
      <c r="M283" s="47">
        <v>463942.13</v>
      </c>
      <c r="N283" s="17"/>
    </row>
    <row r="284" spans="1:14" ht="15" customHeight="1" outlineLevel="4" x14ac:dyDescent="0.25">
      <c r="A284" s="99"/>
      <c r="B284" s="99" t="s">
        <v>634</v>
      </c>
      <c r="C284" s="102" t="s">
        <v>635</v>
      </c>
      <c r="D284" s="9" t="s">
        <v>15</v>
      </c>
      <c r="E284" s="9" t="s">
        <v>16</v>
      </c>
      <c r="F284" s="1" t="s">
        <v>22</v>
      </c>
      <c r="G284" s="1" t="s">
        <v>230</v>
      </c>
      <c r="H284" s="1" t="s">
        <v>231</v>
      </c>
      <c r="I284" s="1" t="s">
        <v>72</v>
      </c>
      <c r="J284" s="1" t="s">
        <v>89</v>
      </c>
      <c r="K284" s="47">
        <v>211805.25</v>
      </c>
      <c r="L284" s="86">
        <f t="shared" si="6"/>
        <v>0.6</v>
      </c>
      <c r="M284" s="47">
        <v>353008.75</v>
      </c>
      <c r="N284" s="17"/>
    </row>
    <row r="285" spans="1:14" ht="15" customHeight="1" outlineLevel="4" x14ac:dyDescent="0.25">
      <c r="A285" s="99"/>
      <c r="B285" s="99" t="s">
        <v>634</v>
      </c>
      <c r="C285" s="102" t="s">
        <v>635</v>
      </c>
      <c r="D285" s="9" t="s">
        <v>15</v>
      </c>
      <c r="E285" s="9" t="s">
        <v>16</v>
      </c>
      <c r="F285" s="1" t="s">
        <v>22</v>
      </c>
      <c r="G285" s="1" t="s">
        <v>636</v>
      </c>
      <c r="H285" s="1" t="s">
        <v>637</v>
      </c>
      <c r="I285" s="1" t="s">
        <v>20</v>
      </c>
      <c r="J285" s="1" t="s">
        <v>220</v>
      </c>
      <c r="K285" s="47">
        <v>217737.4</v>
      </c>
      <c r="L285" s="86">
        <f t="shared" si="6"/>
        <v>0.59999997795509719</v>
      </c>
      <c r="M285" s="47">
        <v>362895.68</v>
      </c>
      <c r="N285" s="17"/>
    </row>
    <row r="286" spans="1:14" ht="15" customHeight="1" outlineLevel="4" x14ac:dyDescent="0.25">
      <c r="A286" s="99"/>
      <c r="B286" s="99" t="s">
        <v>634</v>
      </c>
      <c r="C286" s="102" t="s">
        <v>635</v>
      </c>
      <c r="D286" s="9" t="s">
        <v>15</v>
      </c>
      <c r="E286" s="9" t="s">
        <v>16</v>
      </c>
      <c r="F286" s="1" t="s">
        <v>22</v>
      </c>
      <c r="G286" s="1" t="s">
        <v>638</v>
      </c>
      <c r="H286" s="1" t="s">
        <v>639</v>
      </c>
      <c r="I286" s="1" t="s">
        <v>20</v>
      </c>
      <c r="J286" s="1" t="s">
        <v>220</v>
      </c>
      <c r="K286" s="47">
        <v>159810.6</v>
      </c>
      <c r="L286" s="86">
        <f t="shared" si="6"/>
        <v>0.6</v>
      </c>
      <c r="M286" s="47">
        <v>266351</v>
      </c>
      <c r="N286" s="17"/>
    </row>
    <row r="287" spans="1:14" ht="15" customHeight="1" outlineLevel="4" x14ac:dyDescent="0.25">
      <c r="A287" s="99"/>
      <c r="B287" s="99" t="s">
        <v>634</v>
      </c>
      <c r="C287" s="102" t="s">
        <v>635</v>
      </c>
      <c r="D287" s="9" t="s">
        <v>15</v>
      </c>
      <c r="E287" s="9" t="s">
        <v>16</v>
      </c>
      <c r="F287" s="1" t="s">
        <v>22</v>
      </c>
      <c r="G287" s="1" t="s">
        <v>640</v>
      </c>
      <c r="H287" s="1" t="s">
        <v>640</v>
      </c>
      <c r="I287" s="1" t="s">
        <v>25</v>
      </c>
      <c r="J287" s="1" t="s">
        <v>26</v>
      </c>
      <c r="K287" s="47">
        <v>247140</v>
      </c>
      <c r="L287" s="86">
        <f t="shared" si="6"/>
        <v>0.6</v>
      </c>
      <c r="M287" s="47">
        <v>411900</v>
      </c>
      <c r="N287" s="17"/>
    </row>
    <row r="288" spans="1:14" ht="15" customHeight="1" outlineLevel="4" x14ac:dyDescent="0.25">
      <c r="A288" s="99"/>
      <c r="B288" s="99" t="s">
        <v>634</v>
      </c>
      <c r="C288" s="102" t="s">
        <v>635</v>
      </c>
      <c r="D288" s="9" t="s">
        <v>15</v>
      </c>
      <c r="E288" s="9" t="s">
        <v>16</v>
      </c>
      <c r="F288" s="1" t="s">
        <v>22</v>
      </c>
      <c r="G288" s="1" t="s">
        <v>641</v>
      </c>
      <c r="H288" s="1" t="s">
        <v>642</v>
      </c>
      <c r="I288" s="1" t="s">
        <v>25</v>
      </c>
      <c r="J288" s="1" t="s">
        <v>26</v>
      </c>
      <c r="K288" s="47">
        <v>237060</v>
      </c>
      <c r="L288" s="86">
        <f t="shared" si="6"/>
        <v>0.6</v>
      </c>
      <c r="M288" s="47">
        <v>395100</v>
      </c>
      <c r="N288" s="17"/>
    </row>
    <row r="289" spans="1:14" ht="15" customHeight="1" outlineLevel="4" x14ac:dyDescent="0.25">
      <c r="A289" s="99"/>
      <c r="B289" s="99" t="s">
        <v>634</v>
      </c>
      <c r="C289" s="102" t="s">
        <v>635</v>
      </c>
      <c r="D289" s="9" t="s">
        <v>15</v>
      </c>
      <c r="E289" s="9" t="s">
        <v>16</v>
      </c>
      <c r="F289" s="1" t="s">
        <v>22</v>
      </c>
      <c r="G289" s="1" t="s">
        <v>643</v>
      </c>
      <c r="H289" s="1" t="s">
        <v>644</v>
      </c>
      <c r="I289" s="1" t="s">
        <v>25</v>
      </c>
      <c r="J289" s="1" t="s">
        <v>26</v>
      </c>
      <c r="K289" s="47">
        <v>201892.8</v>
      </c>
      <c r="L289" s="86">
        <f t="shared" si="6"/>
        <v>0.6</v>
      </c>
      <c r="M289" s="47">
        <v>336488</v>
      </c>
      <c r="N289" s="17"/>
    </row>
    <row r="290" spans="1:14" ht="15" customHeight="1" outlineLevel="4" x14ac:dyDescent="0.25">
      <c r="A290" s="100"/>
      <c r="B290" s="100" t="s">
        <v>634</v>
      </c>
      <c r="C290" s="103" t="s">
        <v>635</v>
      </c>
      <c r="D290" s="9" t="s">
        <v>15</v>
      </c>
      <c r="E290" s="9" t="s">
        <v>16</v>
      </c>
      <c r="F290" s="1" t="s">
        <v>22</v>
      </c>
      <c r="G290" s="1" t="s">
        <v>645</v>
      </c>
      <c r="H290" s="1" t="s">
        <v>646</v>
      </c>
      <c r="I290" s="1" t="s">
        <v>72</v>
      </c>
      <c r="J290" s="1" t="s">
        <v>89</v>
      </c>
      <c r="K290" s="47">
        <v>171015.84</v>
      </c>
      <c r="L290" s="86">
        <f t="shared" si="6"/>
        <v>0.6</v>
      </c>
      <c r="M290" s="47">
        <v>285026.40000000002</v>
      </c>
      <c r="N290" s="17"/>
    </row>
    <row r="291" spans="1:14" ht="15" customHeight="1" outlineLevel="3" x14ac:dyDescent="0.25">
      <c r="A291" s="37"/>
      <c r="B291" s="59" t="s">
        <v>1236</v>
      </c>
      <c r="C291" s="38"/>
      <c r="D291" s="9"/>
      <c r="E291" s="9"/>
      <c r="F291" s="1"/>
      <c r="G291" s="1"/>
      <c r="H291" s="1"/>
      <c r="I291" s="1"/>
      <c r="J291" s="1"/>
      <c r="K291" s="64">
        <f>SUBTOTAL(9,K282:K290)</f>
        <v>2173131.41</v>
      </c>
      <c r="L291" s="81">
        <f>+K291/M291</f>
        <v>0.59999999558241179</v>
      </c>
      <c r="M291" s="64">
        <f>SUBTOTAL(9,M282:M290)</f>
        <v>3621885.7099999995</v>
      </c>
      <c r="N291" s="17"/>
    </row>
    <row r="292" spans="1:14" ht="15" customHeight="1" outlineLevel="4" x14ac:dyDescent="0.25">
      <c r="A292" s="98" t="s">
        <v>719</v>
      </c>
      <c r="B292" s="98" t="s">
        <v>720</v>
      </c>
      <c r="C292" s="101" t="s">
        <v>721</v>
      </c>
      <c r="D292" s="9" t="s">
        <v>15</v>
      </c>
      <c r="E292" s="9" t="s">
        <v>16</v>
      </c>
      <c r="F292" s="1" t="s">
        <v>17</v>
      </c>
      <c r="G292" s="1" t="s">
        <v>722</v>
      </c>
      <c r="H292" s="1" t="s">
        <v>723</v>
      </c>
      <c r="I292" s="1" t="s">
        <v>72</v>
      </c>
      <c r="J292" s="1" t="s">
        <v>89</v>
      </c>
      <c r="K292" s="47">
        <v>524851.46</v>
      </c>
      <c r="L292" s="86">
        <f t="shared" si="6"/>
        <v>0.59999999542727767</v>
      </c>
      <c r="M292" s="47">
        <v>874752.44</v>
      </c>
      <c r="N292" s="17"/>
    </row>
    <row r="293" spans="1:14" ht="15" customHeight="1" outlineLevel="4" x14ac:dyDescent="0.25">
      <c r="A293" s="99"/>
      <c r="B293" s="99" t="s">
        <v>720</v>
      </c>
      <c r="C293" s="102" t="s">
        <v>721</v>
      </c>
      <c r="D293" s="9" t="s">
        <v>15</v>
      </c>
      <c r="E293" s="9" t="s">
        <v>16</v>
      </c>
      <c r="F293" s="1" t="s">
        <v>22</v>
      </c>
      <c r="G293" s="1" t="s">
        <v>724</v>
      </c>
      <c r="H293" s="1" t="s">
        <v>725</v>
      </c>
      <c r="I293" s="1" t="s">
        <v>157</v>
      </c>
      <c r="J293" s="1" t="s">
        <v>158</v>
      </c>
      <c r="K293" s="47">
        <v>211626.82</v>
      </c>
      <c r="L293" s="86">
        <f t="shared" si="6"/>
        <v>0.59999997731856569</v>
      </c>
      <c r="M293" s="47">
        <v>352711.38</v>
      </c>
      <c r="N293" s="17"/>
    </row>
    <row r="294" spans="1:14" ht="15" customHeight="1" outlineLevel="4" x14ac:dyDescent="0.25">
      <c r="A294" s="99"/>
      <c r="B294" s="99" t="s">
        <v>720</v>
      </c>
      <c r="C294" s="102" t="s">
        <v>721</v>
      </c>
      <c r="D294" s="9" t="s">
        <v>15</v>
      </c>
      <c r="E294" s="9" t="s">
        <v>16</v>
      </c>
      <c r="F294" s="1" t="s">
        <v>22</v>
      </c>
      <c r="G294" s="1" t="s">
        <v>726</v>
      </c>
      <c r="H294" s="1" t="s">
        <v>727</v>
      </c>
      <c r="I294" s="1" t="s">
        <v>72</v>
      </c>
      <c r="J294" s="1" t="s">
        <v>73</v>
      </c>
      <c r="K294" s="47">
        <v>419373.42</v>
      </c>
      <c r="L294" s="86">
        <f t="shared" si="6"/>
        <v>0.6</v>
      </c>
      <c r="M294" s="47">
        <v>698955.7</v>
      </c>
      <c r="N294" s="17"/>
    </row>
    <row r="295" spans="1:14" ht="15" customHeight="1" outlineLevel="4" x14ac:dyDescent="0.25">
      <c r="A295" s="99"/>
      <c r="B295" s="99" t="s">
        <v>720</v>
      </c>
      <c r="C295" s="102" t="s">
        <v>721</v>
      </c>
      <c r="D295" s="9" t="s">
        <v>15</v>
      </c>
      <c r="E295" s="9" t="s">
        <v>16</v>
      </c>
      <c r="F295" s="1" t="s">
        <v>22</v>
      </c>
      <c r="G295" s="1" t="s">
        <v>728</v>
      </c>
      <c r="H295" s="1" t="s">
        <v>729</v>
      </c>
      <c r="I295" s="1" t="s">
        <v>20</v>
      </c>
      <c r="J295" s="1" t="s">
        <v>21</v>
      </c>
      <c r="K295" s="47">
        <v>267531</v>
      </c>
      <c r="L295" s="86">
        <f t="shared" si="6"/>
        <v>0.6</v>
      </c>
      <c r="M295" s="47">
        <v>445885</v>
      </c>
      <c r="N295" s="17"/>
    </row>
    <row r="296" spans="1:14" ht="15" customHeight="1" outlineLevel="4" x14ac:dyDescent="0.25">
      <c r="A296" s="99"/>
      <c r="B296" s="99" t="s">
        <v>720</v>
      </c>
      <c r="C296" s="102" t="s">
        <v>721</v>
      </c>
      <c r="D296" s="9" t="s">
        <v>15</v>
      </c>
      <c r="E296" s="9" t="s">
        <v>16</v>
      </c>
      <c r="F296" s="1" t="s">
        <v>22</v>
      </c>
      <c r="G296" s="1" t="s">
        <v>278</v>
      </c>
      <c r="H296" s="1" t="s">
        <v>730</v>
      </c>
      <c r="I296" s="1" t="s">
        <v>20</v>
      </c>
      <c r="J296" s="1" t="s">
        <v>268</v>
      </c>
      <c r="K296" s="47">
        <v>269207.24</v>
      </c>
      <c r="L296" s="86">
        <f t="shared" si="6"/>
        <v>0.59999999108493529</v>
      </c>
      <c r="M296" s="47">
        <v>448678.74</v>
      </c>
      <c r="N296" s="17"/>
    </row>
    <row r="297" spans="1:14" ht="15" customHeight="1" outlineLevel="4" x14ac:dyDescent="0.25">
      <c r="A297" s="99"/>
      <c r="B297" s="99" t="s">
        <v>720</v>
      </c>
      <c r="C297" s="102" t="s">
        <v>721</v>
      </c>
      <c r="D297" s="9" t="s">
        <v>15</v>
      </c>
      <c r="E297" s="9" t="s">
        <v>16</v>
      </c>
      <c r="F297" s="1" t="s">
        <v>22</v>
      </c>
      <c r="G297" s="1" t="s">
        <v>731</v>
      </c>
      <c r="H297" s="1" t="s">
        <v>731</v>
      </c>
      <c r="I297" s="1" t="s">
        <v>37</v>
      </c>
      <c r="J297" s="1" t="s">
        <v>38</v>
      </c>
      <c r="K297" s="47">
        <v>236621.38</v>
      </c>
      <c r="L297" s="86">
        <f t="shared" si="6"/>
        <v>0.59999999492860712</v>
      </c>
      <c r="M297" s="47">
        <v>394368.97</v>
      </c>
      <c r="N297" s="17"/>
    </row>
    <row r="298" spans="1:14" ht="15" customHeight="1" outlineLevel="4" x14ac:dyDescent="0.25">
      <c r="A298" s="99"/>
      <c r="B298" s="99" t="s">
        <v>720</v>
      </c>
      <c r="C298" s="102" t="s">
        <v>721</v>
      </c>
      <c r="D298" s="9" t="s">
        <v>15</v>
      </c>
      <c r="E298" s="9" t="s">
        <v>16</v>
      </c>
      <c r="F298" s="1" t="s">
        <v>22</v>
      </c>
      <c r="G298" s="1" t="s">
        <v>732</v>
      </c>
      <c r="H298" s="1" t="s">
        <v>733</v>
      </c>
      <c r="I298" s="1" t="s">
        <v>68</v>
      </c>
      <c r="J298" s="1" t="s">
        <v>135</v>
      </c>
      <c r="K298" s="47">
        <v>248699.78</v>
      </c>
      <c r="L298" s="86">
        <f t="shared" ref="L298:L371" si="7">+K298/M298</f>
        <v>0.59999999034981066</v>
      </c>
      <c r="M298" s="47">
        <v>414499.64</v>
      </c>
      <c r="N298" s="17"/>
    </row>
    <row r="299" spans="1:14" ht="15" customHeight="1" outlineLevel="4" x14ac:dyDescent="0.25">
      <c r="A299" s="99"/>
      <c r="B299" s="99" t="s">
        <v>720</v>
      </c>
      <c r="C299" s="102" t="s">
        <v>721</v>
      </c>
      <c r="D299" s="9" t="s">
        <v>15</v>
      </c>
      <c r="E299" s="9" t="s">
        <v>16</v>
      </c>
      <c r="F299" s="1" t="s">
        <v>22</v>
      </c>
      <c r="G299" s="1" t="s">
        <v>708</v>
      </c>
      <c r="H299" s="1" t="s">
        <v>734</v>
      </c>
      <c r="I299" s="1" t="s">
        <v>25</v>
      </c>
      <c r="J299" s="1" t="s">
        <v>26</v>
      </c>
      <c r="K299" s="47">
        <v>178173.72</v>
      </c>
      <c r="L299" s="86">
        <f t="shared" si="7"/>
        <v>0.6</v>
      </c>
      <c r="M299" s="47">
        <v>296956.2</v>
      </c>
      <c r="N299" s="17"/>
    </row>
    <row r="300" spans="1:14" ht="15" customHeight="1" outlineLevel="4" x14ac:dyDescent="0.25">
      <c r="A300" s="100"/>
      <c r="B300" s="100" t="s">
        <v>720</v>
      </c>
      <c r="C300" s="103" t="s">
        <v>721</v>
      </c>
      <c r="D300" s="9" t="s">
        <v>15</v>
      </c>
      <c r="E300" s="9" t="s">
        <v>16</v>
      </c>
      <c r="F300" s="1" t="s">
        <v>22</v>
      </c>
      <c r="G300" s="1" t="s">
        <v>372</v>
      </c>
      <c r="H300" s="1" t="s">
        <v>372</v>
      </c>
      <c r="I300" s="1" t="s">
        <v>25</v>
      </c>
      <c r="J300" s="1" t="s">
        <v>26</v>
      </c>
      <c r="K300" s="47">
        <v>218766</v>
      </c>
      <c r="L300" s="86">
        <f t="shared" si="7"/>
        <v>0.6</v>
      </c>
      <c r="M300" s="47">
        <v>364610</v>
      </c>
      <c r="N300" s="17"/>
    </row>
    <row r="301" spans="1:14" ht="15" customHeight="1" outlineLevel="3" x14ac:dyDescent="0.25">
      <c r="A301" s="37"/>
      <c r="B301" s="59" t="s">
        <v>1237</v>
      </c>
      <c r="C301" s="38"/>
      <c r="D301" s="9"/>
      <c r="E301" s="9"/>
      <c r="F301" s="1"/>
      <c r="G301" s="1"/>
      <c r="H301" s="1"/>
      <c r="I301" s="1"/>
      <c r="J301" s="1"/>
      <c r="K301" s="64">
        <f>SUBTOTAL(9,K292:K300)</f>
        <v>2574850.8199999998</v>
      </c>
      <c r="L301" s="81">
        <f>+K301/M301</f>
        <v>0.59999999487348932</v>
      </c>
      <c r="M301" s="64">
        <f>SUBTOTAL(9,M292:M300)</f>
        <v>4291418.07</v>
      </c>
      <c r="N301" s="17"/>
    </row>
    <row r="302" spans="1:14" ht="15" customHeight="1" outlineLevel="4" x14ac:dyDescent="0.25">
      <c r="A302" s="98" t="s">
        <v>902</v>
      </c>
      <c r="B302" s="98" t="s">
        <v>903</v>
      </c>
      <c r="C302" s="101" t="s">
        <v>904</v>
      </c>
      <c r="D302" s="9" t="s">
        <v>15</v>
      </c>
      <c r="E302" s="9" t="s">
        <v>16</v>
      </c>
      <c r="F302" s="1" t="s">
        <v>17</v>
      </c>
      <c r="G302" s="1" t="s">
        <v>189</v>
      </c>
      <c r="H302" s="1" t="s">
        <v>189</v>
      </c>
      <c r="I302" s="1" t="s">
        <v>25</v>
      </c>
      <c r="J302" s="1" t="s">
        <v>26</v>
      </c>
      <c r="K302" s="47">
        <v>117416.14</v>
      </c>
      <c r="L302" s="86">
        <f t="shared" si="7"/>
        <v>0.59999998977994007</v>
      </c>
      <c r="M302" s="47">
        <v>195693.57</v>
      </c>
      <c r="N302" s="17"/>
    </row>
    <row r="303" spans="1:14" ht="15" customHeight="1" outlineLevel="4" x14ac:dyDescent="0.25">
      <c r="A303" s="99"/>
      <c r="B303" s="99" t="s">
        <v>903</v>
      </c>
      <c r="C303" s="102" t="s">
        <v>904</v>
      </c>
      <c r="D303" s="9" t="s">
        <v>15</v>
      </c>
      <c r="E303" s="9" t="s">
        <v>16</v>
      </c>
      <c r="F303" s="1" t="s">
        <v>22</v>
      </c>
      <c r="G303" s="1" t="s">
        <v>905</v>
      </c>
      <c r="H303" s="1" t="s">
        <v>906</v>
      </c>
      <c r="I303" s="1" t="s">
        <v>25</v>
      </c>
      <c r="J303" s="1" t="s">
        <v>26</v>
      </c>
      <c r="K303" s="47">
        <v>41883.93</v>
      </c>
      <c r="L303" s="86">
        <f t="shared" si="7"/>
        <v>0.6</v>
      </c>
      <c r="M303" s="47">
        <v>69806.55</v>
      </c>
      <c r="N303" s="17"/>
    </row>
    <row r="304" spans="1:14" ht="15" customHeight="1" outlineLevel="4" x14ac:dyDescent="0.25">
      <c r="A304" s="99"/>
      <c r="B304" s="99" t="s">
        <v>903</v>
      </c>
      <c r="C304" s="102" t="s">
        <v>904</v>
      </c>
      <c r="D304" s="9" t="s">
        <v>15</v>
      </c>
      <c r="E304" s="9" t="s">
        <v>16</v>
      </c>
      <c r="F304" s="1" t="s">
        <v>22</v>
      </c>
      <c r="G304" s="1" t="s">
        <v>907</v>
      </c>
      <c r="H304" s="1" t="s">
        <v>907</v>
      </c>
      <c r="I304" s="1" t="s">
        <v>33</v>
      </c>
      <c r="J304" s="1" t="s">
        <v>34</v>
      </c>
      <c r="K304" s="47">
        <v>209251.34</v>
      </c>
      <c r="L304" s="86">
        <f t="shared" si="7"/>
        <v>0.5999999885305396</v>
      </c>
      <c r="M304" s="47">
        <v>348752.24</v>
      </c>
      <c r="N304" s="17"/>
    </row>
    <row r="305" spans="1:14" ht="15" customHeight="1" outlineLevel="4" x14ac:dyDescent="0.25">
      <c r="A305" s="99"/>
      <c r="B305" s="99" t="s">
        <v>903</v>
      </c>
      <c r="C305" s="102" t="s">
        <v>904</v>
      </c>
      <c r="D305" s="9" t="s">
        <v>15</v>
      </c>
      <c r="E305" s="9" t="s">
        <v>16</v>
      </c>
      <c r="F305" s="1" t="s">
        <v>22</v>
      </c>
      <c r="G305" s="1" t="s">
        <v>726</v>
      </c>
      <c r="H305" s="1" t="s">
        <v>908</v>
      </c>
      <c r="I305" s="1" t="s">
        <v>72</v>
      </c>
      <c r="J305" s="1" t="s">
        <v>73</v>
      </c>
      <c r="K305" s="47">
        <v>214964.07</v>
      </c>
      <c r="L305" s="86">
        <f t="shared" si="7"/>
        <v>0.6</v>
      </c>
      <c r="M305" s="47">
        <v>358273.45</v>
      </c>
      <c r="N305" s="17"/>
    </row>
    <row r="306" spans="1:14" ht="15" customHeight="1" outlineLevel="4" x14ac:dyDescent="0.25">
      <c r="A306" s="99"/>
      <c r="B306" s="99" t="s">
        <v>903</v>
      </c>
      <c r="C306" s="102" t="s">
        <v>904</v>
      </c>
      <c r="D306" s="9" t="s">
        <v>15</v>
      </c>
      <c r="E306" s="9" t="s">
        <v>16</v>
      </c>
      <c r="F306" s="1" t="s">
        <v>22</v>
      </c>
      <c r="G306" s="1" t="s">
        <v>909</v>
      </c>
      <c r="H306" s="1" t="s">
        <v>909</v>
      </c>
      <c r="I306" s="1" t="s">
        <v>170</v>
      </c>
      <c r="J306" s="1" t="s">
        <v>171</v>
      </c>
      <c r="K306" s="47">
        <v>84726.24</v>
      </c>
      <c r="L306" s="86">
        <f t="shared" si="7"/>
        <v>0.60000000000000009</v>
      </c>
      <c r="M306" s="47">
        <v>141210.4</v>
      </c>
      <c r="N306" s="17"/>
    </row>
    <row r="307" spans="1:14" ht="15" customHeight="1" outlineLevel="4" x14ac:dyDescent="0.25">
      <c r="A307" s="99"/>
      <c r="B307" s="99" t="s">
        <v>903</v>
      </c>
      <c r="C307" s="102" t="s">
        <v>904</v>
      </c>
      <c r="D307" s="10" t="s">
        <v>15</v>
      </c>
      <c r="E307" s="10" t="s">
        <v>16</v>
      </c>
      <c r="F307" s="2" t="s">
        <v>22</v>
      </c>
      <c r="G307" s="2" t="s">
        <v>388</v>
      </c>
      <c r="H307" s="2" t="s">
        <v>389</v>
      </c>
      <c r="I307" s="2" t="s">
        <v>33</v>
      </c>
      <c r="J307" s="2" t="s">
        <v>34</v>
      </c>
      <c r="K307" s="48">
        <v>86115.11</v>
      </c>
      <c r="L307" s="87">
        <f t="shared" si="7"/>
        <v>0.59999997213032774</v>
      </c>
      <c r="M307" s="48">
        <v>143525.19</v>
      </c>
      <c r="N307" s="17"/>
    </row>
    <row r="308" spans="1:14" ht="15" customHeight="1" outlineLevel="3" x14ac:dyDescent="0.25">
      <c r="A308" s="26"/>
      <c r="B308" s="72" t="s">
        <v>1238</v>
      </c>
      <c r="C308" s="23"/>
      <c r="D308" s="28"/>
      <c r="E308" s="27"/>
      <c r="F308" s="3"/>
      <c r="G308" s="3"/>
      <c r="H308" s="3"/>
      <c r="I308" s="3"/>
      <c r="J308" s="3"/>
      <c r="K308" s="73">
        <f>SUBTOTAL(9,K302:K307)</f>
        <v>754356.83</v>
      </c>
      <c r="L308" s="82">
        <f>+K308/M308</f>
        <v>0.59999999204620458</v>
      </c>
      <c r="M308" s="73">
        <f>SUBTOTAL(9,M302:M307)</f>
        <v>1257261.3999999999</v>
      </c>
      <c r="N308" s="17"/>
    </row>
    <row r="309" spans="1:14" ht="49.5" customHeight="1" outlineLevel="2" x14ac:dyDescent="0.3">
      <c r="A309" s="26"/>
      <c r="B309" s="26"/>
      <c r="C309" s="76" t="s">
        <v>1282</v>
      </c>
      <c r="D309" s="41"/>
      <c r="E309" s="42" t="s">
        <v>1169</v>
      </c>
      <c r="F309" s="43"/>
      <c r="G309" s="43"/>
      <c r="H309" s="43"/>
      <c r="I309" s="43"/>
      <c r="J309" s="43"/>
      <c r="K309" s="53">
        <f>SUBTOTAL(9,K233:K307)</f>
        <v>21227429.25</v>
      </c>
      <c r="L309" s="88">
        <f t="shared" si="7"/>
        <v>0.55961898039085511</v>
      </c>
      <c r="M309" s="53">
        <f>SUBTOTAL(9,M233:M307)</f>
        <v>37931932.250000007</v>
      </c>
      <c r="N309" s="17"/>
    </row>
    <row r="310" spans="1:14" ht="37.5" customHeight="1" outlineLevel="1" x14ac:dyDescent="0.3">
      <c r="A310" s="26"/>
      <c r="B310" s="26"/>
      <c r="C310" s="75" t="s">
        <v>1198</v>
      </c>
      <c r="D310" s="54" t="s">
        <v>1170</v>
      </c>
      <c r="E310" s="28"/>
      <c r="F310" s="55"/>
      <c r="G310" s="55"/>
      <c r="H310" s="55"/>
      <c r="I310" s="55"/>
      <c r="J310" s="55"/>
      <c r="K310" s="56">
        <f>SUBTOTAL(9,K5:K307)</f>
        <v>72597626.339999959</v>
      </c>
      <c r="L310" s="89">
        <f t="shared" si="7"/>
        <v>0.59035403989746116</v>
      </c>
      <c r="M310" s="56">
        <f>SUBTOTAL(9,M5:M307)</f>
        <v>122973032.17000002</v>
      </c>
      <c r="N310" s="17"/>
    </row>
    <row r="311" spans="1:14" ht="15" customHeight="1" outlineLevel="2" x14ac:dyDescent="0.25">
      <c r="A311" s="26"/>
      <c r="B311" s="26"/>
      <c r="C311" s="77"/>
      <c r="D311" s="30">
        <v>2</v>
      </c>
      <c r="E311" s="27"/>
      <c r="F311" s="3"/>
      <c r="G311" s="3"/>
      <c r="H311" s="3"/>
      <c r="I311" s="3"/>
      <c r="J311" s="3"/>
      <c r="K311" s="5"/>
      <c r="L311" s="29"/>
      <c r="M311" s="5"/>
      <c r="N311" s="17"/>
    </row>
    <row r="312" spans="1:14" ht="67.150000000000006" customHeight="1" outlineLevel="2" x14ac:dyDescent="0.25">
      <c r="A312" s="108" t="s">
        <v>1188</v>
      </c>
      <c r="B312" s="93"/>
      <c r="C312" s="93"/>
      <c r="D312" s="93"/>
      <c r="E312" s="93"/>
      <c r="F312" s="93"/>
      <c r="G312" s="93"/>
      <c r="H312" s="93"/>
      <c r="I312" s="93"/>
      <c r="J312" s="93"/>
      <c r="K312" s="93"/>
      <c r="L312" s="93"/>
      <c r="M312" s="93"/>
    </row>
    <row r="313" spans="1:14" ht="61.15" customHeight="1" outlineLevel="2" x14ac:dyDescent="0.25">
      <c r="A313" s="93" t="s">
        <v>1185</v>
      </c>
      <c r="B313" s="93"/>
      <c r="C313" s="93"/>
      <c r="D313" s="93"/>
      <c r="E313" s="93"/>
      <c r="F313" s="93"/>
      <c r="G313" s="93"/>
      <c r="H313" s="93"/>
      <c r="I313" s="93"/>
      <c r="J313" s="93"/>
      <c r="K313" s="93"/>
      <c r="L313" s="93"/>
      <c r="M313" s="93"/>
    </row>
    <row r="314" spans="1:14" ht="15" customHeight="1" outlineLevel="4" x14ac:dyDescent="0.25">
      <c r="A314" s="99" t="s">
        <v>1009</v>
      </c>
      <c r="B314" s="99" t="s">
        <v>1010</v>
      </c>
      <c r="C314" s="102" t="s">
        <v>1011</v>
      </c>
      <c r="D314" s="21" t="s">
        <v>86</v>
      </c>
      <c r="E314" s="11" t="s">
        <v>87</v>
      </c>
      <c r="F314" s="7" t="s">
        <v>17</v>
      </c>
      <c r="G314" s="7" t="s">
        <v>711</v>
      </c>
      <c r="H314" s="7" t="s">
        <v>730</v>
      </c>
      <c r="I314" s="7" t="s">
        <v>20</v>
      </c>
      <c r="J314" s="7" t="s">
        <v>268</v>
      </c>
      <c r="K314" s="46">
        <v>788006.61</v>
      </c>
      <c r="L314" s="85">
        <f t="shared" si="7"/>
        <v>0.59999999543151039</v>
      </c>
      <c r="M314" s="46">
        <v>1313344.3600000001</v>
      </c>
    </row>
    <row r="315" spans="1:14" ht="15" customHeight="1" outlineLevel="4" x14ac:dyDescent="0.25">
      <c r="A315" s="99"/>
      <c r="B315" s="99" t="s">
        <v>1010</v>
      </c>
      <c r="C315" s="102" t="s">
        <v>1011</v>
      </c>
      <c r="D315" s="13" t="s">
        <v>86</v>
      </c>
      <c r="E315" s="9" t="s">
        <v>87</v>
      </c>
      <c r="F315" s="1" t="s">
        <v>22</v>
      </c>
      <c r="G315" s="1" t="s">
        <v>1012</v>
      </c>
      <c r="H315" s="1" t="s">
        <v>1013</v>
      </c>
      <c r="I315" s="1" t="s">
        <v>58</v>
      </c>
      <c r="J315" s="1" t="s">
        <v>112</v>
      </c>
      <c r="K315" s="47">
        <v>101155.42</v>
      </c>
      <c r="L315" s="86">
        <f t="shared" si="7"/>
        <v>0.5999999881370669</v>
      </c>
      <c r="M315" s="47">
        <v>168592.37</v>
      </c>
    </row>
    <row r="316" spans="1:14" ht="15" customHeight="1" outlineLevel="4" x14ac:dyDescent="0.25">
      <c r="A316" s="99"/>
      <c r="B316" s="99" t="s">
        <v>1010</v>
      </c>
      <c r="C316" s="102" t="s">
        <v>1011</v>
      </c>
      <c r="D316" s="13" t="s">
        <v>86</v>
      </c>
      <c r="E316" s="9" t="s">
        <v>87</v>
      </c>
      <c r="F316" s="1" t="s">
        <v>22</v>
      </c>
      <c r="G316" s="1" t="s">
        <v>1014</v>
      </c>
      <c r="H316" s="1" t="s">
        <v>1015</v>
      </c>
      <c r="I316" s="1" t="s">
        <v>72</v>
      </c>
      <c r="J316" s="1" t="s">
        <v>299</v>
      </c>
      <c r="K316" s="47">
        <v>144874.70000000001</v>
      </c>
      <c r="L316" s="86">
        <f t="shared" si="7"/>
        <v>0.59999998343396099</v>
      </c>
      <c r="M316" s="47">
        <v>241457.84</v>
      </c>
    </row>
    <row r="317" spans="1:14" ht="15" customHeight="1" outlineLevel="4" x14ac:dyDescent="0.25">
      <c r="A317" s="99"/>
      <c r="B317" s="99" t="s">
        <v>1010</v>
      </c>
      <c r="C317" s="102" t="s">
        <v>1011</v>
      </c>
      <c r="D317" s="13" t="s">
        <v>86</v>
      </c>
      <c r="E317" s="9" t="s">
        <v>87</v>
      </c>
      <c r="F317" s="1" t="s">
        <v>22</v>
      </c>
      <c r="G317" s="1" t="s">
        <v>1016</v>
      </c>
      <c r="H317" s="1" t="s">
        <v>1017</v>
      </c>
      <c r="I317" s="1" t="s">
        <v>62</v>
      </c>
      <c r="J317" s="1" t="s">
        <v>63</v>
      </c>
      <c r="K317" s="47">
        <v>144458.9</v>
      </c>
      <c r="L317" s="86">
        <f t="shared" si="7"/>
        <v>0.59999998338627847</v>
      </c>
      <c r="M317" s="47">
        <v>240764.84</v>
      </c>
    </row>
    <row r="318" spans="1:14" ht="15" customHeight="1" outlineLevel="4" x14ac:dyDescent="0.25">
      <c r="A318" s="99"/>
      <c r="B318" s="99" t="s">
        <v>1010</v>
      </c>
      <c r="C318" s="102" t="s">
        <v>1011</v>
      </c>
      <c r="D318" s="13" t="s">
        <v>86</v>
      </c>
      <c r="E318" s="9" t="s">
        <v>87</v>
      </c>
      <c r="F318" s="1" t="s">
        <v>22</v>
      </c>
      <c r="G318" s="1" t="s">
        <v>1018</v>
      </c>
      <c r="H318" s="1" t="s">
        <v>1019</v>
      </c>
      <c r="I318" s="1" t="s">
        <v>58</v>
      </c>
      <c r="J318" s="1" t="s">
        <v>112</v>
      </c>
      <c r="K318" s="47">
        <v>155731.56</v>
      </c>
      <c r="L318" s="86">
        <f t="shared" si="7"/>
        <v>0.6</v>
      </c>
      <c r="M318" s="47">
        <v>259552.6</v>
      </c>
    </row>
    <row r="319" spans="1:14" ht="15" customHeight="1" outlineLevel="4" x14ac:dyDescent="0.25">
      <c r="A319" s="99"/>
      <c r="B319" s="99" t="s">
        <v>1010</v>
      </c>
      <c r="C319" s="102" t="s">
        <v>1011</v>
      </c>
      <c r="D319" s="13" t="s">
        <v>86</v>
      </c>
      <c r="E319" s="9" t="s">
        <v>87</v>
      </c>
      <c r="F319" s="1" t="s">
        <v>22</v>
      </c>
      <c r="G319" s="1" t="s">
        <v>1020</v>
      </c>
      <c r="H319" s="1" t="s">
        <v>1021</v>
      </c>
      <c r="I319" s="1" t="s">
        <v>68</v>
      </c>
      <c r="J319" s="1" t="s">
        <v>69</v>
      </c>
      <c r="K319" s="47">
        <v>35557.08</v>
      </c>
      <c r="L319" s="86">
        <f t="shared" si="7"/>
        <v>0.6</v>
      </c>
      <c r="M319" s="47">
        <v>59261.8</v>
      </c>
    </row>
    <row r="320" spans="1:14" ht="15" customHeight="1" outlineLevel="4" x14ac:dyDescent="0.25">
      <c r="A320" s="99"/>
      <c r="B320" s="99" t="s">
        <v>1010</v>
      </c>
      <c r="C320" s="102" t="s">
        <v>1011</v>
      </c>
      <c r="D320" s="13" t="s">
        <v>86</v>
      </c>
      <c r="E320" s="9" t="s">
        <v>87</v>
      </c>
      <c r="F320" s="1" t="s">
        <v>22</v>
      </c>
      <c r="G320" s="1" t="s">
        <v>1022</v>
      </c>
      <c r="H320" s="1" t="s">
        <v>1023</v>
      </c>
      <c r="I320" s="1" t="s">
        <v>166</v>
      </c>
      <c r="J320" s="1" t="s">
        <v>167</v>
      </c>
      <c r="K320" s="47">
        <v>359410.81</v>
      </c>
      <c r="L320" s="86">
        <f t="shared" si="7"/>
        <v>0.5999999966612023</v>
      </c>
      <c r="M320" s="47">
        <v>599018.02</v>
      </c>
    </row>
    <row r="321" spans="1:13" ht="15" customHeight="1" outlineLevel="4" x14ac:dyDescent="0.25">
      <c r="A321" s="99"/>
      <c r="B321" s="99" t="s">
        <v>1010</v>
      </c>
      <c r="C321" s="102" t="s">
        <v>1011</v>
      </c>
      <c r="D321" s="13" t="s">
        <v>86</v>
      </c>
      <c r="E321" s="9" t="s">
        <v>87</v>
      </c>
      <c r="F321" s="1" t="s">
        <v>22</v>
      </c>
      <c r="G321" s="1" t="s">
        <v>900</v>
      </c>
      <c r="H321" s="1" t="s">
        <v>1024</v>
      </c>
      <c r="I321" s="1" t="s">
        <v>58</v>
      </c>
      <c r="J321" s="1" t="s">
        <v>112</v>
      </c>
      <c r="K321" s="47">
        <v>691566.2</v>
      </c>
      <c r="L321" s="86">
        <f t="shared" si="7"/>
        <v>0.59999999652961633</v>
      </c>
      <c r="M321" s="47">
        <v>1152610.3400000001</v>
      </c>
    </row>
    <row r="322" spans="1:13" ht="15" customHeight="1" outlineLevel="4" x14ac:dyDescent="0.25">
      <c r="A322" s="99"/>
      <c r="B322" s="99" t="s">
        <v>1010</v>
      </c>
      <c r="C322" s="102" t="s">
        <v>1011</v>
      </c>
      <c r="D322" s="13" t="s">
        <v>86</v>
      </c>
      <c r="E322" s="9" t="s">
        <v>87</v>
      </c>
      <c r="F322" s="1" t="s">
        <v>22</v>
      </c>
      <c r="G322" s="1" t="s">
        <v>375</v>
      </c>
      <c r="H322" s="1" t="s">
        <v>376</v>
      </c>
      <c r="I322" s="1" t="s">
        <v>33</v>
      </c>
      <c r="J322" s="1" t="s">
        <v>34</v>
      </c>
      <c r="K322" s="47">
        <v>415699.91</v>
      </c>
      <c r="L322" s="86">
        <f t="shared" si="7"/>
        <v>0.59999999422660455</v>
      </c>
      <c r="M322" s="47">
        <v>692833.19</v>
      </c>
    </row>
    <row r="323" spans="1:13" ht="15" customHeight="1" outlineLevel="4" x14ac:dyDescent="0.25">
      <c r="A323" s="99"/>
      <c r="B323" s="99" t="s">
        <v>1010</v>
      </c>
      <c r="C323" s="102" t="s">
        <v>1011</v>
      </c>
      <c r="D323" s="13" t="s">
        <v>86</v>
      </c>
      <c r="E323" s="9" t="s">
        <v>87</v>
      </c>
      <c r="F323" s="1" t="s">
        <v>22</v>
      </c>
      <c r="G323" s="1" t="s">
        <v>1025</v>
      </c>
      <c r="H323" s="1" t="s">
        <v>1025</v>
      </c>
      <c r="I323" s="1" t="s">
        <v>68</v>
      </c>
      <c r="J323" s="1" t="s">
        <v>69</v>
      </c>
      <c r="K323" s="47">
        <v>151081.51</v>
      </c>
      <c r="L323" s="86">
        <f t="shared" si="7"/>
        <v>0.59999999205726784</v>
      </c>
      <c r="M323" s="47">
        <v>251802.52</v>
      </c>
    </row>
    <row r="324" spans="1:13" ht="15" customHeight="1" outlineLevel="4" x14ac:dyDescent="0.25">
      <c r="A324" s="99"/>
      <c r="B324" s="99" t="s">
        <v>1010</v>
      </c>
      <c r="C324" s="102" t="s">
        <v>1011</v>
      </c>
      <c r="D324" s="13" t="s">
        <v>86</v>
      </c>
      <c r="E324" s="9" t="s">
        <v>87</v>
      </c>
      <c r="F324" s="1" t="s">
        <v>22</v>
      </c>
      <c r="G324" s="1" t="s">
        <v>1026</v>
      </c>
      <c r="H324" s="1" t="s">
        <v>1027</v>
      </c>
      <c r="I324" s="1" t="s">
        <v>25</v>
      </c>
      <c r="J324" s="1" t="s">
        <v>234</v>
      </c>
      <c r="K324" s="47">
        <v>125574.13</v>
      </c>
      <c r="L324" s="86">
        <f t="shared" si="7"/>
        <v>0.59999999044389174</v>
      </c>
      <c r="M324" s="47">
        <v>209290.22</v>
      </c>
    </row>
    <row r="325" spans="1:13" ht="15" customHeight="1" outlineLevel="4" x14ac:dyDescent="0.25">
      <c r="A325" s="99"/>
      <c r="B325" s="99" t="s">
        <v>1010</v>
      </c>
      <c r="C325" s="102" t="s">
        <v>1011</v>
      </c>
      <c r="D325" s="13" t="s">
        <v>86</v>
      </c>
      <c r="E325" s="9" t="s">
        <v>87</v>
      </c>
      <c r="F325" s="1" t="s">
        <v>22</v>
      </c>
      <c r="G325" s="1" t="s">
        <v>1028</v>
      </c>
      <c r="H325" s="1" t="s">
        <v>1029</v>
      </c>
      <c r="I325" s="1" t="s">
        <v>25</v>
      </c>
      <c r="J325" s="1" t="s">
        <v>26</v>
      </c>
      <c r="K325" s="47">
        <v>382205.56</v>
      </c>
      <c r="L325" s="86">
        <f t="shared" si="7"/>
        <v>0.59999998744131322</v>
      </c>
      <c r="M325" s="47">
        <v>637009.28</v>
      </c>
    </row>
    <row r="326" spans="1:13" ht="15" customHeight="1" outlineLevel="4" x14ac:dyDescent="0.25">
      <c r="A326" s="100"/>
      <c r="B326" s="100" t="s">
        <v>1010</v>
      </c>
      <c r="C326" s="103" t="s">
        <v>1011</v>
      </c>
      <c r="D326" s="13" t="s">
        <v>86</v>
      </c>
      <c r="E326" s="9" t="s">
        <v>87</v>
      </c>
      <c r="F326" s="1" t="s">
        <v>22</v>
      </c>
      <c r="G326" s="1" t="s">
        <v>1030</v>
      </c>
      <c r="H326" s="1" t="s">
        <v>1031</v>
      </c>
      <c r="I326" s="1" t="s">
        <v>68</v>
      </c>
      <c r="J326" s="1" t="s">
        <v>69</v>
      </c>
      <c r="K326" s="47">
        <v>66024.06</v>
      </c>
      <c r="L326" s="86">
        <f t="shared" si="7"/>
        <v>0.6</v>
      </c>
      <c r="M326" s="47">
        <v>110040.1</v>
      </c>
    </row>
    <row r="327" spans="1:13" ht="15" customHeight="1" outlineLevel="3" x14ac:dyDescent="0.25">
      <c r="A327" s="37"/>
      <c r="B327" s="59" t="s">
        <v>1239</v>
      </c>
      <c r="C327" s="38"/>
      <c r="D327" s="13"/>
      <c r="E327" s="9"/>
      <c r="F327" s="1"/>
      <c r="G327" s="1"/>
      <c r="H327" s="1"/>
      <c r="I327" s="1"/>
      <c r="J327" s="1"/>
      <c r="K327" s="64">
        <f>SUBTOTAL(9,K314:K326)</f>
        <v>3561346.45</v>
      </c>
      <c r="L327" s="81">
        <f>+K327/M327</f>
        <v>0.59999999359792722</v>
      </c>
      <c r="M327" s="64">
        <f>SUBTOTAL(9,M314:M326)</f>
        <v>5935577.4799999986</v>
      </c>
    </row>
    <row r="328" spans="1:13" ht="15" customHeight="1" outlineLevel="4" x14ac:dyDescent="0.25">
      <c r="A328" s="98" t="s">
        <v>83</v>
      </c>
      <c r="B328" s="98" t="s">
        <v>84</v>
      </c>
      <c r="C328" s="101" t="s">
        <v>85</v>
      </c>
      <c r="D328" s="13" t="s">
        <v>86</v>
      </c>
      <c r="E328" s="9" t="s">
        <v>87</v>
      </c>
      <c r="F328" s="1" t="s">
        <v>17</v>
      </c>
      <c r="G328" s="1" t="s">
        <v>88</v>
      </c>
      <c r="H328" s="1" t="s">
        <v>88</v>
      </c>
      <c r="I328" s="1" t="s">
        <v>72</v>
      </c>
      <c r="J328" s="1" t="s">
        <v>89</v>
      </c>
      <c r="K328" s="47">
        <v>419197.09</v>
      </c>
      <c r="L328" s="86">
        <f t="shared" si="7"/>
        <v>0.59999998854953918</v>
      </c>
      <c r="M328" s="47">
        <v>698661.83</v>
      </c>
    </row>
    <row r="329" spans="1:13" ht="15" customHeight="1" outlineLevel="4" x14ac:dyDescent="0.25">
      <c r="A329" s="99"/>
      <c r="B329" s="99" t="s">
        <v>84</v>
      </c>
      <c r="C329" s="102" t="s">
        <v>85</v>
      </c>
      <c r="D329" s="13" t="s">
        <v>86</v>
      </c>
      <c r="E329" s="9" t="s">
        <v>87</v>
      </c>
      <c r="F329" s="1" t="s">
        <v>22</v>
      </c>
      <c r="G329" s="1" t="s">
        <v>90</v>
      </c>
      <c r="H329" s="1" t="s">
        <v>91</v>
      </c>
      <c r="I329" s="1" t="s">
        <v>72</v>
      </c>
      <c r="J329" s="1" t="s">
        <v>92</v>
      </c>
      <c r="K329" s="47">
        <v>224285.7</v>
      </c>
      <c r="L329" s="86">
        <f t="shared" si="7"/>
        <v>0.6</v>
      </c>
      <c r="M329" s="47">
        <v>373809.5</v>
      </c>
    </row>
    <row r="330" spans="1:13" ht="15" customHeight="1" outlineLevel="4" x14ac:dyDescent="0.25">
      <c r="A330" s="99"/>
      <c r="B330" s="99" t="s">
        <v>84</v>
      </c>
      <c r="C330" s="102" t="s">
        <v>85</v>
      </c>
      <c r="D330" s="13" t="s">
        <v>86</v>
      </c>
      <c r="E330" s="9" t="s">
        <v>87</v>
      </c>
      <c r="F330" s="1" t="s">
        <v>22</v>
      </c>
      <c r="G330" s="1" t="s">
        <v>93</v>
      </c>
      <c r="H330" s="1" t="s">
        <v>94</v>
      </c>
      <c r="I330" s="1" t="s">
        <v>25</v>
      </c>
      <c r="J330" s="1" t="s">
        <v>26</v>
      </c>
      <c r="K330" s="47">
        <v>335129.64</v>
      </c>
      <c r="L330" s="86">
        <f t="shared" si="7"/>
        <v>0.6</v>
      </c>
      <c r="M330" s="47">
        <v>558549.4</v>
      </c>
    </row>
    <row r="331" spans="1:13" ht="15" customHeight="1" outlineLevel="4" x14ac:dyDescent="0.25">
      <c r="A331" s="99"/>
      <c r="B331" s="99" t="s">
        <v>84</v>
      </c>
      <c r="C331" s="102" t="s">
        <v>85</v>
      </c>
      <c r="D331" s="13" t="s">
        <v>86</v>
      </c>
      <c r="E331" s="9" t="s">
        <v>87</v>
      </c>
      <c r="F331" s="1" t="s">
        <v>22</v>
      </c>
      <c r="G331" s="1" t="s">
        <v>95</v>
      </c>
      <c r="H331" s="1" t="s">
        <v>96</v>
      </c>
      <c r="I331" s="1" t="s">
        <v>20</v>
      </c>
      <c r="J331" s="1" t="s">
        <v>21</v>
      </c>
      <c r="K331" s="47">
        <v>666301.5</v>
      </c>
      <c r="L331" s="86">
        <f t="shared" si="7"/>
        <v>0.6</v>
      </c>
      <c r="M331" s="47">
        <v>1110502.5</v>
      </c>
    </row>
    <row r="332" spans="1:13" ht="15" customHeight="1" outlineLevel="4" x14ac:dyDescent="0.25">
      <c r="A332" s="99"/>
      <c r="B332" s="99" t="s">
        <v>84</v>
      </c>
      <c r="C332" s="102" t="s">
        <v>85</v>
      </c>
      <c r="D332" s="13" t="s">
        <v>86</v>
      </c>
      <c r="E332" s="9" t="s">
        <v>87</v>
      </c>
      <c r="F332" s="1" t="s">
        <v>22</v>
      </c>
      <c r="G332" s="1" t="s">
        <v>97</v>
      </c>
      <c r="H332" s="1" t="s">
        <v>98</v>
      </c>
      <c r="I332" s="1" t="s">
        <v>25</v>
      </c>
      <c r="J332" s="1" t="s">
        <v>26</v>
      </c>
      <c r="K332" s="47">
        <v>269412</v>
      </c>
      <c r="L332" s="86">
        <f t="shared" si="7"/>
        <v>0.6</v>
      </c>
      <c r="M332" s="47">
        <v>449020</v>
      </c>
    </row>
    <row r="333" spans="1:13" ht="15" customHeight="1" outlineLevel="4" x14ac:dyDescent="0.25">
      <c r="A333" s="99"/>
      <c r="B333" s="99" t="s">
        <v>84</v>
      </c>
      <c r="C333" s="102" t="s">
        <v>85</v>
      </c>
      <c r="D333" s="13" t="s">
        <v>86</v>
      </c>
      <c r="E333" s="9" t="s">
        <v>87</v>
      </c>
      <c r="F333" s="1" t="s">
        <v>22</v>
      </c>
      <c r="G333" s="1" t="s">
        <v>99</v>
      </c>
      <c r="H333" s="1" t="s">
        <v>100</v>
      </c>
      <c r="I333" s="1" t="s">
        <v>72</v>
      </c>
      <c r="J333" s="1" t="s">
        <v>92</v>
      </c>
      <c r="K333" s="47">
        <v>404940.6</v>
      </c>
      <c r="L333" s="86">
        <f t="shared" si="7"/>
        <v>0.6</v>
      </c>
      <c r="M333" s="47">
        <v>674901</v>
      </c>
    </row>
    <row r="334" spans="1:13" ht="15" customHeight="1" outlineLevel="4" x14ac:dyDescent="0.25">
      <c r="A334" s="99"/>
      <c r="B334" s="99" t="s">
        <v>84</v>
      </c>
      <c r="C334" s="102" t="s">
        <v>85</v>
      </c>
      <c r="D334" s="13" t="s">
        <v>86</v>
      </c>
      <c r="E334" s="9" t="s">
        <v>87</v>
      </c>
      <c r="F334" s="1" t="s">
        <v>22</v>
      </c>
      <c r="G334" s="1" t="s">
        <v>101</v>
      </c>
      <c r="H334" s="1" t="s">
        <v>102</v>
      </c>
      <c r="I334" s="1" t="s">
        <v>25</v>
      </c>
      <c r="J334" s="1" t="s">
        <v>26</v>
      </c>
      <c r="K334" s="47">
        <v>469535.88</v>
      </c>
      <c r="L334" s="86">
        <f t="shared" si="7"/>
        <v>0.6</v>
      </c>
      <c r="M334" s="47">
        <v>782559.8</v>
      </c>
    </row>
    <row r="335" spans="1:13" ht="15" customHeight="1" outlineLevel="4" x14ac:dyDescent="0.25">
      <c r="A335" s="100"/>
      <c r="B335" s="100" t="s">
        <v>84</v>
      </c>
      <c r="C335" s="103" t="s">
        <v>85</v>
      </c>
      <c r="D335" s="13" t="s">
        <v>86</v>
      </c>
      <c r="E335" s="9" t="s">
        <v>87</v>
      </c>
      <c r="F335" s="1" t="s">
        <v>22</v>
      </c>
      <c r="G335" s="1" t="s">
        <v>103</v>
      </c>
      <c r="H335" s="1" t="s">
        <v>104</v>
      </c>
      <c r="I335" s="1" t="s">
        <v>20</v>
      </c>
      <c r="J335" s="1" t="s">
        <v>105</v>
      </c>
      <c r="K335" s="47">
        <v>437276.4</v>
      </c>
      <c r="L335" s="86">
        <f t="shared" si="7"/>
        <v>0.6</v>
      </c>
      <c r="M335" s="47">
        <v>728794</v>
      </c>
    </row>
    <row r="336" spans="1:13" ht="15" customHeight="1" outlineLevel="3" x14ac:dyDescent="0.25">
      <c r="A336" s="37"/>
      <c r="B336" s="59" t="s">
        <v>1240</v>
      </c>
      <c r="C336" s="38"/>
      <c r="D336" s="13"/>
      <c r="E336" s="9"/>
      <c r="F336" s="1"/>
      <c r="G336" s="1"/>
      <c r="H336" s="1"/>
      <c r="I336" s="1"/>
      <c r="J336" s="1"/>
      <c r="K336" s="64">
        <f>SUBTOTAL(9,K328:K335)</f>
        <v>3226078.81</v>
      </c>
      <c r="L336" s="81">
        <f>+K336/M336</f>
        <v>0.5999999985121256</v>
      </c>
      <c r="M336" s="64">
        <f>SUBTOTAL(9,M328:M335)</f>
        <v>5376798.0300000003</v>
      </c>
    </row>
    <row r="337" spans="1:13" ht="14.1" customHeight="1" outlineLevel="4" x14ac:dyDescent="0.25">
      <c r="A337" s="98" t="s">
        <v>555</v>
      </c>
      <c r="B337" s="98" t="s">
        <v>556</v>
      </c>
      <c r="C337" s="101" t="s">
        <v>557</v>
      </c>
      <c r="D337" s="13" t="s">
        <v>86</v>
      </c>
      <c r="E337" s="9" t="s">
        <v>87</v>
      </c>
      <c r="F337" s="1" t="s">
        <v>17</v>
      </c>
      <c r="G337" s="1" t="s">
        <v>110</v>
      </c>
      <c r="H337" s="1" t="s">
        <v>558</v>
      </c>
      <c r="I337" s="1" t="s">
        <v>58</v>
      </c>
      <c r="J337" s="1" t="s">
        <v>112</v>
      </c>
      <c r="K337" s="47">
        <v>387146.61</v>
      </c>
      <c r="L337" s="86">
        <f t="shared" si="7"/>
        <v>0.59999999070119725</v>
      </c>
      <c r="M337" s="47">
        <v>645244.36</v>
      </c>
    </row>
    <row r="338" spans="1:13" ht="14.1" customHeight="1" outlineLevel="4" x14ac:dyDescent="0.25">
      <c r="A338" s="99"/>
      <c r="B338" s="99" t="s">
        <v>556</v>
      </c>
      <c r="C338" s="102" t="s">
        <v>557</v>
      </c>
      <c r="D338" s="13" t="s">
        <v>86</v>
      </c>
      <c r="E338" s="9" t="s">
        <v>87</v>
      </c>
      <c r="F338" s="1" t="s">
        <v>22</v>
      </c>
      <c r="G338" s="1" t="s">
        <v>559</v>
      </c>
      <c r="H338" s="1" t="s">
        <v>560</v>
      </c>
      <c r="I338" s="1" t="s">
        <v>25</v>
      </c>
      <c r="J338" s="1" t="s">
        <v>234</v>
      </c>
      <c r="K338" s="47">
        <v>275964</v>
      </c>
      <c r="L338" s="86">
        <f t="shared" si="7"/>
        <v>0.6</v>
      </c>
      <c r="M338" s="47">
        <v>459940</v>
      </c>
    </row>
    <row r="339" spans="1:13" ht="14.1" customHeight="1" outlineLevel="4" x14ac:dyDescent="0.25">
      <c r="A339" s="99"/>
      <c r="B339" s="99" t="s">
        <v>556</v>
      </c>
      <c r="C339" s="102" t="s">
        <v>557</v>
      </c>
      <c r="D339" s="13" t="s">
        <v>86</v>
      </c>
      <c r="E339" s="9" t="s">
        <v>87</v>
      </c>
      <c r="F339" s="1" t="s">
        <v>22</v>
      </c>
      <c r="G339" s="1" t="s">
        <v>561</v>
      </c>
      <c r="H339" s="1" t="s">
        <v>307</v>
      </c>
      <c r="I339" s="1" t="s">
        <v>72</v>
      </c>
      <c r="J339" s="1" t="s">
        <v>89</v>
      </c>
      <c r="K339" s="47">
        <v>202316.4</v>
      </c>
      <c r="L339" s="86">
        <f t="shared" si="7"/>
        <v>0.6</v>
      </c>
      <c r="M339" s="47">
        <v>337194</v>
      </c>
    </row>
    <row r="340" spans="1:13" ht="14.1" customHeight="1" outlineLevel="4" x14ac:dyDescent="0.25">
      <c r="A340" s="99"/>
      <c r="B340" s="99" t="s">
        <v>556</v>
      </c>
      <c r="C340" s="102" t="s">
        <v>557</v>
      </c>
      <c r="D340" s="13" t="s">
        <v>86</v>
      </c>
      <c r="E340" s="9" t="s">
        <v>87</v>
      </c>
      <c r="F340" s="1" t="s">
        <v>22</v>
      </c>
      <c r="G340" s="1" t="s">
        <v>562</v>
      </c>
      <c r="H340" s="1" t="s">
        <v>563</v>
      </c>
      <c r="I340" s="1" t="s">
        <v>58</v>
      </c>
      <c r="J340" s="1" t="s">
        <v>112</v>
      </c>
      <c r="K340" s="47">
        <v>250510.21</v>
      </c>
      <c r="L340" s="86">
        <f t="shared" si="7"/>
        <v>0.59999999520977609</v>
      </c>
      <c r="M340" s="47">
        <v>417517.02</v>
      </c>
    </row>
    <row r="341" spans="1:13" ht="14.1" customHeight="1" outlineLevel="4" x14ac:dyDescent="0.25">
      <c r="A341" s="99"/>
      <c r="B341" s="99" t="s">
        <v>556</v>
      </c>
      <c r="C341" s="102" t="s">
        <v>557</v>
      </c>
      <c r="D341" s="13" t="s">
        <v>86</v>
      </c>
      <c r="E341" s="9" t="s">
        <v>87</v>
      </c>
      <c r="F341" s="1" t="s">
        <v>22</v>
      </c>
      <c r="G341" s="1" t="s">
        <v>421</v>
      </c>
      <c r="H341" s="1" t="s">
        <v>421</v>
      </c>
      <c r="I341" s="1" t="s">
        <v>564</v>
      </c>
      <c r="J341" s="1" t="s">
        <v>565</v>
      </c>
      <c r="K341" s="47">
        <v>221779.64</v>
      </c>
      <c r="L341" s="86">
        <f t="shared" si="7"/>
        <v>0.59999998917844788</v>
      </c>
      <c r="M341" s="47">
        <v>369632.74</v>
      </c>
    </row>
    <row r="342" spans="1:13" ht="14.1" customHeight="1" outlineLevel="4" x14ac:dyDescent="0.25">
      <c r="A342" s="99"/>
      <c r="B342" s="99" t="s">
        <v>556</v>
      </c>
      <c r="C342" s="102" t="s">
        <v>557</v>
      </c>
      <c r="D342" s="13" t="s">
        <v>86</v>
      </c>
      <c r="E342" s="9" t="s">
        <v>87</v>
      </c>
      <c r="F342" s="1" t="s">
        <v>22</v>
      </c>
      <c r="G342" s="1" t="s">
        <v>566</v>
      </c>
      <c r="H342" s="1" t="s">
        <v>566</v>
      </c>
      <c r="I342" s="1" t="s">
        <v>37</v>
      </c>
      <c r="J342" s="1" t="s">
        <v>38</v>
      </c>
      <c r="K342" s="47">
        <v>141753.9</v>
      </c>
      <c r="L342" s="86">
        <f t="shared" si="7"/>
        <v>0.6</v>
      </c>
      <c r="M342" s="47">
        <v>236256.5</v>
      </c>
    </row>
    <row r="343" spans="1:13" ht="14.1" customHeight="1" outlineLevel="4" x14ac:dyDescent="0.25">
      <c r="A343" s="99"/>
      <c r="B343" s="99" t="s">
        <v>556</v>
      </c>
      <c r="C343" s="102" t="s">
        <v>557</v>
      </c>
      <c r="D343" s="13" t="s">
        <v>86</v>
      </c>
      <c r="E343" s="9" t="s">
        <v>87</v>
      </c>
      <c r="F343" s="1" t="s">
        <v>22</v>
      </c>
      <c r="G343" s="1" t="s">
        <v>567</v>
      </c>
      <c r="H343" s="1" t="s">
        <v>568</v>
      </c>
      <c r="I343" s="1" t="s">
        <v>68</v>
      </c>
      <c r="J343" s="1" t="s">
        <v>569</v>
      </c>
      <c r="K343" s="47">
        <v>191978.32</v>
      </c>
      <c r="L343" s="86">
        <f t="shared" si="7"/>
        <v>0.59999999374929425</v>
      </c>
      <c r="M343" s="47">
        <v>319963.87</v>
      </c>
    </row>
    <row r="344" spans="1:13" ht="14.1" customHeight="1" outlineLevel="4" x14ac:dyDescent="0.25">
      <c r="A344" s="99"/>
      <c r="B344" s="99" t="s">
        <v>556</v>
      </c>
      <c r="C344" s="102" t="s">
        <v>557</v>
      </c>
      <c r="D344" s="13" t="s">
        <v>86</v>
      </c>
      <c r="E344" s="9" t="s">
        <v>87</v>
      </c>
      <c r="F344" s="1" t="s">
        <v>22</v>
      </c>
      <c r="G344" s="1" t="s">
        <v>570</v>
      </c>
      <c r="H344" s="1" t="s">
        <v>571</v>
      </c>
      <c r="I344" s="1" t="s">
        <v>25</v>
      </c>
      <c r="J344" s="1" t="s">
        <v>234</v>
      </c>
      <c r="K344" s="47">
        <v>170043.99</v>
      </c>
      <c r="L344" s="86">
        <f t="shared" si="7"/>
        <v>0.59999999999999987</v>
      </c>
      <c r="M344" s="47">
        <v>283406.65000000002</v>
      </c>
    </row>
    <row r="345" spans="1:13" ht="14.1" customHeight="1" outlineLevel="4" x14ac:dyDescent="0.25">
      <c r="A345" s="99"/>
      <c r="B345" s="99" t="s">
        <v>556</v>
      </c>
      <c r="C345" s="102" t="s">
        <v>557</v>
      </c>
      <c r="D345" s="13" t="s">
        <v>86</v>
      </c>
      <c r="E345" s="9" t="s">
        <v>87</v>
      </c>
      <c r="F345" s="1" t="s">
        <v>22</v>
      </c>
      <c r="G345" s="1" t="s">
        <v>572</v>
      </c>
      <c r="H345" s="1" t="s">
        <v>573</v>
      </c>
      <c r="I345" s="1" t="s">
        <v>282</v>
      </c>
      <c r="J345" s="1" t="s">
        <v>283</v>
      </c>
      <c r="K345" s="47">
        <v>183426.24</v>
      </c>
      <c r="L345" s="86">
        <f t="shared" si="7"/>
        <v>0.6</v>
      </c>
      <c r="M345" s="47">
        <v>305710.40000000002</v>
      </c>
    </row>
    <row r="346" spans="1:13" ht="14.1" customHeight="1" outlineLevel="4" x14ac:dyDescent="0.25">
      <c r="A346" s="99"/>
      <c r="B346" s="99" t="s">
        <v>556</v>
      </c>
      <c r="C346" s="102" t="s">
        <v>557</v>
      </c>
      <c r="D346" s="13" t="s">
        <v>86</v>
      </c>
      <c r="E346" s="9" t="s">
        <v>87</v>
      </c>
      <c r="F346" s="1" t="s">
        <v>22</v>
      </c>
      <c r="G346" s="1" t="s">
        <v>574</v>
      </c>
      <c r="H346" s="1" t="s">
        <v>575</v>
      </c>
      <c r="I346" s="1" t="s">
        <v>282</v>
      </c>
      <c r="J346" s="1" t="s">
        <v>283</v>
      </c>
      <c r="K346" s="47">
        <v>103861.33</v>
      </c>
      <c r="L346" s="86">
        <f t="shared" si="7"/>
        <v>0.5999999537845353</v>
      </c>
      <c r="M346" s="47">
        <v>173102.23</v>
      </c>
    </row>
    <row r="347" spans="1:13" ht="14.1" customHeight="1" outlineLevel="4" x14ac:dyDescent="0.25">
      <c r="A347" s="100"/>
      <c r="B347" s="100" t="s">
        <v>556</v>
      </c>
      <c r="C347" s="103" t="s">
        <v>557</v>
      </c>
      <c r="D347" s="13" t="s">
        <v>86</v>
      </c>
      <c r="E347" s="9" t="s">
        <v>87</v>
      </c>
      <c r="F347" s="1" t="s">
        <v>22</v>
      </c>
      <c r="G347" s="1" t="s">
        <v>576</v>
      </c>
      <c r="H347" s="1" t="s">
        <v>577</v>
      </c>
      <c r="I347" s="1" t="s">
        <v>492</v>
      </c>
      <c r="J347" s="1" t="s">
        <v>578</v>
      </c>
      <c r="K347" s="47">
        <v>112621.24</v>
      </c>
      <c r="L347" s="86">
        <f t="shared" si="7"/>
        <v>0.59999995737926837</v>
      </c>
      <c r="M347" s="47">
        <v>187702.08</v>
      </c>
    </row>
    <row r="348" spans="1:13" ht="14.1" customHeight="1" outlineLevel="3" x14ac:dyDescent="0.25">
      <c r="A348" s="37"/>
      <c r="B348" s="59" t="s">
        <v>1241</v>
      </c>
      <c r="C348" s="38"/>
      <c r="D348" s="13"/>
      <c r="E348" s="9"/>
      <c r="F348" s="1"/>
      <c r="G348" s="1"/>
      <c r="H348" s="1"/>
      <c r="I348" s="1"/>
      <c r="J348" s="1"/>
      <c r="K348" s="64">
        <f>SUBTOTAL(9,K337:K347)</f>
        <v>2241401.88</v>
      </c>
      <c r="L348" s="81">
        <f>+K348/M348</f>
        <v>0.59999999196931175</v>
      </c>
      <c r="M348" s="64">
        <f>SUBTOTAL(9,M337:M347)</f>
        <v>3735669.85</v>
      </c>
    </row>
    <row r="349" spans="1:13" ht="15" customHeight="1" outlineLevel="4" x14ac:dyDescent="0.25">
      <c r="A349" s="98" t="s">
        <v>932</v>
      </c>
      <c r="B349" s="98" t="s">
        <v>933</v>
      </c>
      <c r="C349" s="101" t="s">
        <v>934</v>
      </c>
      <c r="D349" s="13" t="s">
        <v>86</v>
      </c>
      <c r="E349" s="9" t="s">
        <v>87</v>
      </c>
      <c r="F349" s="1" t="s">
        <v>17</v>
      </c>
      <c r="G349" s="1" t="s">
        <v>935</v>
      </c>
      <c r="H349" s="1" t="s">
        <v>936</v>
      </c>
      <c r="I349" s="1" t="s">
        <v>72</v>
      </c>
      <c r="J349" s="1" t="s">
        <v>89</v>
      </c>
      <c r="K349" s="47">
        <v>1125060.6000000001</v>
      </c>
      <c r="L349" s="86">
        <f t="shared" si="7"/>
        <v>0.60000000000000009</v>
      </c>
      <c r="M349" s="47">
        <v>1875101</v>
      </c>
    </row>
    <row r="350" spans="1:13" ht="15" customHeight="1" outlineLevel="4" x14ac:dyDescent="0.25">
      <c r="A350" s="99"/>
      <c r="B350" s="99" t="s">
        <v>933</v>
      </c>
      <c r="C350" s="102" t="s">
        <v>934</v>
      </c>
      <c r="D350" s="13" t="s">
        <v>86</v>
      </c>
      <c r="E350" s="9" t="s">
        <v>87</v>
      </c>
      <c r="F350" s="1" t="s">
        <v>22</v>
      </c>
      <c r="G350" s="1" t="s">
        <v>95</v>
      </c>
      <c r="H350" s="1" t="s">
        <v>937</v>
      </c>
      <c r="I350" s="1" t="s">
        <v>20</v>
      </c>
      <c r="J350" s="1" t="s">
        <v>21</v>
      </c>
      <c r="K350" s="47">
        <v>839613</v>
      </c>
      <c r="L350" s="86">
        <f t="shared" si="7"/>
        <v>0.6</v>
      </c>
      <c r="M350" s="47">
        <v>1399355</v>
      </c>
    </row>
    <row r="351" spans="1:13" ht="15" customHeight="1" outlineLevel="4" x14ac:dyDescent="0.25">
      <c r="A351" s="99"/>
      <c r="B351" s="99" t="s">
        <v>933</v>
      </c>
      <c r="C351" s="102" t="s">
        <v>934</v>
      </c>
      <c r="D351" s="13" t="s">
        <v>86</v>
      </c>
      <c r="E351" s="9" t="s">
        <v>87</v>
      </c>
      <c r="F351" s="1" t="s">
        <v>22</v>
      </c>
      <c r="G351" s="1" t="s">
        <v>93</v>
      </c>
      <c r="H351" s="1" t="s">
        <v>938</v>
      </c>
      <c r="I351" s="1" t="s">
        <v>25</v>
      </c>
      <c r="J351" s="1" t="s">
        <v>26</v>
      </c>
      <c r="K351" s="47">
        <v>1137816</v>
      </c>
      <c r="L351" s="86">
        <f t="shared" si="7"/>
        <v>0.6</v>
      </c>
      <c r="M351" s="47">
        <v>1896360</v>
      </c>
    </row>
    <row r="352" spans="1:13" ht="15" customHeight="1" outlineLevel="4" x14ac:dyDescent="0.25">
      <c r="A352" s="99"/>
      <c r="B352" s="99" t="s">
        <v>933</v>
      </c>
      <c r="C352" s="102" t="s">
        <v>934</v>
      </c>
      <c r="D352" s="13" t="s">
        <v>86</v>
      </c>
      <c r="E352" s="9" t="s">
        <v>87</v>
      </c>
      <c r="F352" s="1" t="s">
        <v>22</v>
      </c>
      <c r="G352" s="1" t="s">
        <v>706</v>
      </c>
      <c r="H352" s="1" t="s">
        <v>939</v>
      </c>
      <c r="I352" s="1" t="s">
        <v>25</v>
      </c>
      <c r="J352" s="1" t="s">
        <v>234</v>
      </c>
      <c r="K352" s="47">
        <v>603024</v>
      </c>
      <c r="L352" s="86">
        <f t="shared" si="7"/>
        <v>0.6</v>
      </c>
      <c r="M352" s="47">
        <v>1005040</v>
      </c>
    </row>
    <row r="353" spans="1:13" ht="15" customHeight="1" outlineLevel="4" x14ac:dyDescent="0.25">
      <c r="A353" s="100"/>
      <c r="B353" s="100" t="s">
        <v>933</v>
      </c>
      <c r="C353" s="103" t="s">
        <v>934</v>
      </c>
      <c r="D353" s="13" t="s">
        <v>86</v>
      </c>
      <c r="E353" s="9" t="s">
        <v>87</v>
      </c>
      <c r="F353" s="1" t="s">
        <v>22</v>
      </c>
      <c r="G353" s="1" t="s">
        <v>940</v>
      </c>
      <c r="H353" s="1" t="s">
        <v>941</v>
      </c>
      <c r="I353" s="1" t="s">
        <v>41</v>
      </c>
      <c r="J353" s="1" t="s">
        <v>626</v>
      </c>
      <c r="K353" s="47">
        <v>157348.41</v>
      </c>
      <c r="L353" s="86">
        <f t="shared" si="7"/>
        <v>0.60000000000000009</v>
      </c>
      <c r="M353" s="47">
        <v>262247.34999999998</v>
      </c>
    </row>
    <row r="354" spans="1:13" ht="15" customHeight="1" outlineLevel="3" x14ac:dyDescent="0.25">
      <c r="A354" s="37"/>
      <c r="B354" s="59" t="s">
        <v>1242</v>
      </c>
      <c r="C354" s="38"/>
      <c r="D354" s="13"/>
      <c r="E354" s="9"/>
      <c r="F354" s="1"/>
      <c r="G354" s="1"/>
      <c r="H354" s="1"/>
      <c r="I354" s="1"/>
      <c r="J354" s="1"/>
      <c r="K354" s="64">
        <f>SUBTOTAL(9,K349:K353)</f>
        <v>3862862.0100000002</v>
      </c>
      <c r="L354" s="81">
        <f>+K354/M354</f>
        <v>0.60000000000000009</v>
      </c>
      <c r="M354" s="64">
        <f>SUBTOTAL(9,M349:M353)</f>
        <v>6438103.3499999996</v>
      </c>
    </row>
    <row r="355" spans="1:13" ht="15" customHeight="1" outlineLevel="4" x14ac:dyDescent="0.25">
      <c r="A355" s="98" t="s">
        <v>914</v>
      </c>
      <c r="B355" s="98" t="s">
        <v>915</v>
      </c>
      <c r="C355" s="101" t="s">
        <v>916</v>
      </c>
      <c r="D355" s="13" t="s">
        <v>86</v>
      </c>
      <c r="E355" s="9" t="s">
        <v>87</v>
      </c>
      <c r="F355" s="1" t="s">
        <v>17</v>
      </c>
      <c r="G355" s="1" t="s">
        <v>278</v>
      </c>
      <c r="H355" s="1" t="s">
        <v>730</v>
      </c>
      <c r="I355" s="1" t="s">
        <v>20</v>
      </c>
      <c r="J355" s="1" t="s">
        <v>268</v>
      </c>
      <c r="K355" s="47">
        <v>384699.54</v>
      </c>
      <c r="L355" s="86">
        <f t="shared" si="7"/>
        <v>0.59999999064204768</v>
      </c>
      <c r="M355" s="47">
        <v>641165.91</v>
      </c>
    </row>
    <row r="356" spans="1:13" ht="15" customHeight="1" outlineLevel="4" x14ac:dyDescent="0.25">
      <c r="A356" s="99"/>
      <c r="B356" s="99" t="s">
        <v>915</v>
      </c>
      <c r="C356" s="102" t="s">
        <v>916</v>
      </c>
      <c r="D356" s="13" t="s">
        <v>86</v>
      </c>
      <c r="E356" s="9" t="s">
        <v>87</v>
      </c>
      <c r="F356" s="1" t="s">
        <v>22</v>
      </c>
      <c r="G356" s="1" t="s">
        <v>439</v>
      </c>
      <c r="H356" s="1" t="s">
        <v>191</v>
      </c>
      <c r="I356" s="1" t="s">
        <v>72</v>
      </c>
      <c r="J356" s="1" t="s">
        <v>89</v>
      </c>
      <c r="K356" s="47">
        <v>95979.13</v>
      </c>
      <c r="L356" s="86">
        <f t="shared" si="7"/>
        <v>0.59999994998913198</v>
      </c>
      <c r="M356" s="47">
        <v>159965.23000000001</v>
      </c>
    </row>
    <row r="357" spans="1:13" ht="15" customHeight="1" outlineLevel="4" x14ac:dyDescent="0.25">
      <c r="A357" s="99"/>
      <c r="B357" s="99" t="s">
        <v>915</v>
      </c>
      <c r="C357" s="102" t="s">
        <v>916</v>
      </c>
      <c r="D357" s="13" t="s">
        <v>86</v>
      </c>
      <c r="E357" s="9" t="s">
        <v>87</v>
      </c>
      <c r="F357" s="1" t="s">
        <v>22</v>
      </c>
      <c r="G357" s="1" t="s">
        <v>917</v>
      </c>
      <c r="H357" s="1" t="s">
        <v>918</v>
      </c>
      <c r="I357" s="1" t="s">
        <v>72</v>
      </c>
      <c r="J357" s="1" t="s">
        <v>299</v>
      </c>
      <c r="K357" s="47">
        <v>158648.82</v>
      </c>
      <c r="L357" s="86">
        <f t="shared" si="7"/>
        <v>0.59999997730837284</v>
      </c>
      <c r="M357" s="47">
        <v>264414.71000000002</v>
      </c>
    </row>
    <row r="358" spans="1:13" ht="15" customHeight="1" outlineLevel="4" x14ac:dyDescent="0.25">
      <c r="A358" s="99"/>
      <c r="B358" s="99" t="s">
        <v>915</v>
      </c>
      <c r="C358" s="102" t="s">
        <v>916</v>
      </c>
      <c r="D358" s="13" t="s">
        <v>86</v>
      </c>
      <c r="E358" s="9" t="s">
        <v>87</v>
      </c>
      <c r="F358" s="1" t="s">
        <v>22</v>
      </c>
      <c r="G358" s="1" t="s">
        <v>919</v>
      </c>
      <c r="H358" s="1" t="s">
        <v>920</v>
      </c>
      <c r="I358" s="1" t="s">
        <v>25</v>
      </c>
      <c r="J358" s="1" t="s">
        <v>234</v>
      </c>
      <c r="K358" s="47">
        <v>203447.1</v>
      </c>
      <c r="L358" s="86">
        <f t="shared" si="7"/>
        <v>0.6</v>
      </c>
      <c r="M358" s="47">
        <v>339078.5</v>
      </c>
    </row>
    <row r="359" spans="1:13" ht="15" customHeight="1" outlineLevel="4" x14ac:dyDescent="0.25">
      <c r="A359" s="99"/>
      <c r="B359" s="99" t="s">
        <v>915</v>
      </c>
      <c r="C359" s="102" t="s">
        <v>916</v>
      </c>
      <c r="D359" s="13" t="s">
        <v>86</v>
      </c>
      <c r="E359" s="9" t="s">
        <v>87</v>
      </c>
      <c r="F359" s="1" t="s">
        <v>22</v>
      </c>
      <c r="G359" s="1" t="s">
        <v>741</v>
      </c>
      <c r="H359" s="1" t="s">
        <v>921</v>
      </c>
      <c r="I359" s="1" t="s">
        <v>282</v>
      </c>
      <c r="J359" s="1" t="s">
        <v>283</v>
      </c>
      <c r="K359" s="47">
        <v>112118.95</v>
      </c>
      <c r="L359" s="86">
        <f t="shared" si="7"/>
        <v>0.59999998929708154</v>
      </c>
      <c r="M359" s="47">
        <v>186864.92</v>
      </c>
    </row>
    <row r="360" spans="1:13" ht="15" customHeight="1" outlineLevel="4" x14ac:dyDescent="0.25">
      <c r="A360" s="99"/>
      <c r="B360" s="99" t="s">
        <v>915</v>
      </c>
      <c r="C360" s="102" t="s">
        <v>916</v>
      </c>
      <c r="D360" s="13" t="s">
        <v>86</v>
      </c>
      <c r="E360" s="9" t="s">
        <v>87</v>
      </c>
      <c r="F360" s="1" t="s">
        <v>22</v>
      </c>
      <c r="G360" s="1" t="s">
        <v>900</v>
      </c>
      <c r="H360" s="1" t="s">
        <v>901</v>
      </c>
      <c r="I360" s="1" t="s">
        <v>58</v>
      </c>
      <c r="J360" s="1" t="s">
        <v>112</v>
      </c>
      <c r="K360" s="47">
        <v>259349.53</v>
      </c>
      <c r="L360" s="86">
        <f t="shared" si="7"/>
        <v>0.59999999537303972</v>
      </c>
      <c r="M360" s="47">
        <v>432249.22</v>
      </c>
    </row>
    <row r="361" spans="1:13" ht="15" customHeight="1" outlineLevel="4" x14ac:dyDescent="0.25">
      <c r="A361" s="99"/>
      <c r="B361" s="99" t="s">
        <v>915</v>
      </c>
      <c r="C361" s="102" t="s">
        <v>916</v>
      </c>
      <c r="D361" s="13" t="s">
        <v>86</v>
      </c>
      <c r="E361" s="9" t="s">
        <v>87</v>
      </c>
      <c r="F361" s="1" t="s">
        <v>22</v>
      </c>
      <c r="G361" s="1" t="s">
        <v>848</v>
      </c>
      <c r="H361" s="1" t="s">
        <v>849</v>
      </c>
      <c r="I361" s="1" t="s">
        <v>33</v>
      </c>
      <c r="J361" s="1" t="s">
        <v>850</v>
      </c>
      <c r="K361" s="47">
        <v>256741.18</v>
      </c>
      <c r="L361" s="86">
        <f t="shared" si="7"/>
        <v>0.59999998130412957</v>
      </c>
      <c r="M361" s="47">
        <v>427901.98</v>
      </c>
    </row>
    <row r="362" spans="1:13" ht="15" customHeight="1" outlineLevel="4" x14ac:dyDescent="0.25">
      <c r="A362" s="99"/>
      <c r="B362" s="99" t="s">
        <v>915</v>
      </c>
      <c r="C362" s="102" t="s">
        <v>916</v>
      </c>
      <c r="D362" s="13" t="s">
        <v>86</v>
      </c>
      <c r="E362" s="9" t="s">
        <v>87</v>
      </c>
      <c r="F362" s="1" t="s">
        <v>22</v>
      </c>
      <c r="G362" s="1" t="s">
        <v>922</v>
      </c>
      <c r="H362" s="1" t="s">
        <v>923</v>
      </c>
      <c r="I362" s="1" t="s">
        <v>166</v>
      </c>
      <c r="J362" s="1" t="s">
        <v>167</v>
      </c>
      <c r="K362" s="47">
        <v>124958.64</v>
      </c>
      <c r="L362" s="86">
        <f t="shared" si="7"/>
        <v>0.6</v>
      </c>
      <c r="M362" s="47">
        <v>208264.4</v>
      </c>
    </row>
    <row r="363" spans="1:13" ht="15" customHeight="1" outlineLevel="4" x14ac:dyDescent="0.25">
      <c r="A363" s="100"/>
      <c r="B363" s="100" t="s">
        <v>915</v>
      </c>
      <c r="C363" s="103" t="s">
        <v>916</v>
      </c>
      <c r="D363" s="13" t="s">
        <v>86</v>
      </c>
      <c r="E363" s="9" t="s">
        <v>87</v>
      </c>
      <c r="F363" s="1" t="s">
        <v>22</v>
      </c>
      <c r="G363" s="1" t="s">
        <v>924</v>
      </c>
      <c r="H363" s="1" t="s">
        <v>925</v>
      </c>
      <c r="I363" s="1" t="s">
        <v>25</v>
      </c>
      <c r="J363" s="1" t="s">
        <v>234</v>
      </c>
      <c r="K363" s="47">
        <v>110995.2</v>
      </c>
      <c r="L363" s="86">
        <f t="shared" si="7"/>
        <v>0.6</v>
      </c>
      <c r="M363" s="47">
        <v>184992</v>
      </c>
    </row>
    <row r="364" spans="1:13" ht="15" customHeight="1" outlineLevel="3" x14ac:dyDescent="0.25">
      <c r="A364" s="37"/>
      <c r="B364" s="59" t="s">
        <v>1243</v>
      </c>
      <c r="C364" s="38"/>
      <c r="D364" s="13"/>
      <c r="E364" s="9"/>
      <c r="F364" s="1"/>
      <c r="G364" s="1"/>
      <c r="H364" s="1"/>
      <c r="I364" s="1"/>
      <c r="J364" s="1"/>
      <c r="K364" s="64">
        <f>SUBTOTAL(9,K355:K363)</f>
        <v>1706938.0899999996</v>
      </c>
      <c r="L364" s="81">
        <f>+K364/M364</f>
        <v>0.59999998875178906</v>
      </c>
      <c r="M364" s="64">
        <f>SUBTOTAL(9,M355:M363)</f>
        <v>2844896.8699999996</v>
      </c>
    </row>
    <row r="365" spans="1:13" ht="15" customHeight="1" outlineLevel="4" x14ac:dyDescent="0.25">
      <c r="A365" s="98" t="s">
        <v>972</v>
      </c>
      <c r="B365" s="98" t="s">
        <v>973</v>
      </c>
      <c r="C365" s="101" t="s">
        <v>974</v>
      </c>
      <c r="D365" s="13" t="s">
        <v>86</v>
      </c>
      <c r="E365" s="9" t="s">
        <v>87</v>
      </c>
      <c r="F365" s="1" t="s">
        <v>17</v>
      </c>
      <c r="G365" s="1" t="s">
        <v>278</v>
      </c>
      <c r="H365" s="1" t="s">
        <v>730</v>
      </c>
      <c r="I365" s="1" t="s">
        <v>20</v>
      </c>
      <c r="J365" s="1" t="s">
        <v>268</v>
      </c>
      <c r="K365" s="47">
        <v>355657.06</v>
      </c>
      <c r="L365" s="86">
        <f t="shared" si="7"/>
        <v>0.59999998650385322</v>
      </c>
      <c r="M365" s="47">
        <v>592761.78</v>
      </c>
    </row>
    <row r="366" spans="1:13" ht="15" customHeight="1" outlineLevel="4" x14ac:dyDescent="0.25">
      <c r="A366" s="99"/>
      <c r="B366" s="99" t="s">
        <v>973</v>
      </c>
      <c r="C366" s="102" t="s">
        <v>974</v>
      </c>
      <c r="D366" s="13" t="s">
        <v>86</v>
      </c>
      <c r="E366" s="9" t="s">
        <v>87</v>
      </c>
      <c r="F366" s="1" t="s">
        <v>22</v>
      </c>
      <c r="G366" s="1" t="s">
        <v>538</v>
      </c>
      <c r="H366" s="1" t="s">
        <v>538</v>
      </c>
      <c r="I366" s="1" t="s">
        <v>20</v>
      </c>
      <c r="J366" s="1" t="s">
        <v>105</v>
      </c>
      <c r="K366" s="47">
        <v>58079.43</v>
      </c>
      <c r="L366" s="86">
        <f t="shared" si="7"/>
        <v>0.6</v>
      </c>
      <c r="M366" s="47">
        <v>96799.05</v>
      </c>
    </row>
    <row r="367" spans="1:13" ht="15" customHeight="1" outlineLevel="4" x14ac:dyDescent="0.25">
      <c r="A367" s="99"/>
      <c r="B367" s="99" t="s">
        <v>973</v>
      </c>
      <c r="C367" s="102" t="s">
        <v>974</v>
      </c>
      <c r="D367" s="13" t="s">
        <v>86</v>
      </c>
      <c r="E367" s="9" t="s">
        <v>87</v>
      </c>
      <c r="F367" s="1" t="s">
        <v>22</v>
      </c>
      <c r="G367" s="1" t="s">
        <v>975</v>
      </c>
      <c r="H367" s="1" t="s">
        <v>975</v>
      </c>
      <c r="I367" s="1" t="s">
        <v>157</v>
      </c>
      <c r="J367" s="1" t="s">
        <v>163</v>
      </c>
      <c r="K367" s="47">
        <v>42489.37</v>
      </c>
      <c r="L367" s="86">
        <f t="shared" si="7"/>
        <v>0.59999988703058915</v>
      </c>
      <c r="M367" s="47">
        <v>70815.63</v>
      </c>
    </row>
    <row r="368" spans="1:13" ht="15" customHeight="1" outlineLevel="4" x14ac:dyDescent="0.25">
      <c r="A368" s="99"/>
      <c r="B368" s="99" t="s">
        <v>973</v>
      </c>
      <c r="C368" s="102" t="s">
        <v>974</v>
      </c>
      <c r="D368" s="13" t="s">
        <v>86</v>
      </c>
      <c r="E368" s="9" t="s">
        <v>87</v>
      </c>
      <c r="F368" s="1" t="s">
        <v>22</v>
      </c>
      <c r="G368" s="1" t="s">
        <v>708</v>
      </c>
      <c r="H368" s="1" t="s">
        <v>976</v>
      </c>
      <c r="I368" s="1" t="s">
        <v>25</v>
      </c>
      <c r="J368" s="1" t="s">
        <v>234</v>
      </c>
      <c r="K368" s="47">
        <v>96987.96</v>
      </c>
      <c r="L368" s="86">
        <f t="shared" si="7"/>
        <v>0.6</v>
      </c>
      <c r="M368" s="47">
        <v>161646.6</v>
      </c>
    </row>
    <row r="369" spans="1:13" ht="15" customHeight="1" outlineLevel="4" x14ac:dyDescent="0.25">
      <c r="A369" s="99"/>
      <c r="B369" s="99" t="s">
        <v>973</v>
      </c>
      <c r="C369" s="102" t="s">
        <v>974</v>
      </c>
      <c r="D369" s="13" t="s">
        <v>86</v>
      </c>
      <c r="E369" s="9" t="s">
        <v>87</v>
      </c>
      <c r="F369" s="1" t="s">
        <v>22</v>
      </c>
      <c r="G369" s="1" t="s">
        <v>652</v>
      </c>
      <c r="H369" s="1" t="s">
        <v>652</v>
      </c>
      <c r="I369" s="1" t="s">
        <v>25</v>
      </c>
      <c r="J369" s="1" t="s">
        <v>26</v>
      </c>
      <c r="K369" s="47">
        <v>359407.44</v>
      </c>
      <c r="L369" s="86">
        <f t="shared" si="7"/>
        <v>0.6</v>
      </c>
      <c r="M369" s="47">
        <v>599012.4</v>
      </c>
    </row>
    <row r="370" spans="1:13" ht="15" customHeight="1" outlineLevel="4" x14ac:dyDescent="0.25">
      <c r="A370" s="99"/>
      <c r="B370" s="99" t="s">
        <v>973</v>
      </c>
      <c r="C370" s="102" t="s">
        <v>974</v>
      </c>
      <c r="D370" s="13" t="s">
        <v>86</v>
      </c>
      <c r="E370" s="9" t="s">
        <v>87</v>
      </c>
      <c r="F370" s="1" t="s">
        <v>22</v>
      </c>
      <c r="G370" s="1" t="s">
        <v>232</v>
      </c>
      <c r="H370" s="1" t="s">
        <v>233</v>
      </c>
      <c r="I370" s="1" t="s">
        <v>25</v>
      </c>
      <c r="J370" s="1" t="s">
        <v>26</v>
      </c>
      <c r="K370" s="47">
        <v>367600.97</v>
      </c>
      <c r="L370" s="86">
        <f t="shared" si="7"/>
        <v>0.59999999347118149</v>
      </c>
      <c r="M370" s="47">
        <v>612668.29</v>
      </c>
    </row>
    <row r="371" spans="1:13" ht="15" customHeight="1" outlineLevel="4" x14ac:dyDescent="0.25">
      <c r="A371" s="99"/>
      <c r="B371" s="99" t="s">
        <v>973</v>
      </c>
      <c r="C371" s="102" t="s">
        <v>974</v>
      </c>
      <c r="D371" s="13" t="s">
        <v>86</v>
      </c>
      <c r="E371" s="9" t="s">
        <v>87</v>
      </c>
      <c r="F371" s="1" t="s">
        <v>22</v>
      </c>
      <c r="G371" s="1" t="s">
        <v>977</v>
      </c>
      <c r="H371" s="1" t="s">
        <v>978</v>
      </c>
      <c r="I371" s="1" t="s">
        <v>25</v>
      </c>
      <c r="J371" s="1" t="s">
        <v>26</v>
      </c>
      <c r="K371" s="47">
        <v>55344</v>
      </c>
      <c r="L371" s="86">
        <f t="shared" si="7"/>
        <v>0.6</v>
      </c>
      <c r="M371" s="47">
        <v>92240</v>
      </c>
    </row>
    <row r="372" spans="1:13" ht="15" customHeight="1" outlineLevel="4" x14ac:dyDescent="0.25">
      <c r="A372" s="100"/>
      <c r="B372" s="100" t="s">
        <v>973</v>
      </c>
      <c r="C372" s="103" t="s">
        <v>974</v>
      </c>
      <c r="D372" s="13" t="s">
        <v>86</v>
      </c>
      <c r="E372" s="9" t="s">
        <v>87</v>
      </c>
      <c r="F372" s="1" t="s">
        <v>22</v>
      </c>
      <c r="G372" s="1" t="s">
        <v>979</v>
      </c>
      <c r="H372" s="1" t="s">
        <v>980</v>
      </c>
      <c r="I372" s="1" t="s">
        <v>58</v>
      </c>
      <c r="J372" s="1" t="s">
        <v>112</v>
      </c>
      <c r="K372" s="47">
        <v>242773.35</v>
      </c>
      <c r="L372" s="86">
        <f t="shared" ref="L372:L447" si="8">+K372/M372</f>
        <v>0.59999998517135467</v>
      </c>
      <c r="M372" s="47">
        <v>404622.26</v>
      </c>
    </row>
    <row r="373" spans="1:13" ht="15" customHeight="1" outlineLevel="3" x14ac:dyDescent="0.25">
      <c r="A373" s="37"/>
      <c r="B373" s="59" t="s">
        <v>1244</v>
      </c>
      <c r="C373" s="38"/>
      <c r="D373" s="13"/>
      <c r="E373" s="9"/>
      <c r="F373" s="1"/>
      <c r="G373" s="1"/>
      <c r="H373" s="1"/>
      <c r="I373" s="1"/>
      <c r="J373" s="1"/>
      <c r="K373" s="64">
        <f>SUBTOTAL(9,K365:K372)</f>
        <v>1578339.58</v>
      </c>
      <c r="L373" s="81">
        <f>+K373/M373</f>
        <v>0.59999999011619565</v>
      </c>
      <c r="M373" s="64">
        <f>SUBTOTAL(9,M365:M372)</f>
        <v>2630566.0099999998</v>
      </c>
    </row>
    <row r="374" spans="1:13" ht="15" customHeight="1" outlineLevel="4" x14ac:dyDescent="0.25">
      <c r="A374" s="98" t="s">
        <v>106</v>
      </c>
      <c r="B374" s="98" t="s">
        <v>107</v>
      </c>
      <c r="C374" s="101" t="s">
        <v>108</v>
      </c>
      <c r="D374" s="13" t="s">
        <v>86</v>
      </c>
      <c r="E374" s="9" t="s">
        <v>87</v>
      </c>
      <c r="F374" s="1" t="s">
        <v>17</v>
      </c>
      <c r="G374" s="1" t="s">
        <v>109</v>
      </c>
      <c r="H374" s="1" t="s">
        <v>102</v>
      </c>
      <c r="I374" s="1" t="s">
        <v>25</v>
      </c>
      <c r="J374" s="1" t="s">
        <v>26</v>
      </c>
      <c r="K374" s="47">
        <v>544739.76</v>
      </c>
      <c r="L374" s="86">
        <f t="shared" si="8"/>
        <v>0.6</v>
      </c>
      <c r="M374" s="47">
        <v>907899.6</v>
      </c>
    </row>
    <row r="375" spans="1:13" ht="15" customHeight="1" outlineLevel="4" x14ac:dyDescent="0.25">
      <c r="A375" s="99"/>
      <c r="B375" s="99" t="s">
        <v>107</v>
      </c>
      <c r="C375" s="102" t="s">
        <v>108</v>
      </c>
      <c r="D375" s="13" t="s">
        <v>86</v>
      </c>
      <c r="E375" s="9" t="s">
        <v>87</v>
      </c>
      <c r="F375" s="1" t="s">
        <v>22</v>
      </c>
      <c r="G375" s="1" t="s">
        <v>110</v>
      </c>
      <c r="H375" s="1" t="s">
        <v>111</v>
      </c>
      <c r="I375" s="1" t="s">
        <v>58</v>
      </c>
      <c r="J375" s="1" t="s">
        <v>112</v>
      </c>
      <c r="K375" s="47">
        <v>335377.08</v>
      </c>
      <c r="L375" s="86">
        <f t="shared" si="8"/>
        <v>0.59999998926581399</v>
      </c>
      <c r="M375" s="47">
        <v>558961.81000000006</v>
      </c>
    </row>
    <row r="376" spans="1:13" ht="15" customHeight="1" outlineLevel="4" x14ac:dyDescent="0.25">
      <c r="A376" s="99"/>
      <c r="B376" s="99" t="s">
        <v>107</v>
      </c>
      <c r="C376" s="102" t="s">
        <v>108</v>
      </c>
      <c r="D376" s="13" t="s">
        <v>86</v>
      </c>
      <c r="E376" s="9" t="s">
        <v>87</v>
      </c>
      <c r="F376" s="1" t="s">
        <v>22</v>
      </c>
      <c r="G376" s="1" t="s">
        <v>113</v>
      </c>
      <c r="H376" s="1" t="s">
        <v>114</v>
      </c>
      <c r="I376" s="1" t="s">
        <v>25</v>
      </c>
      <c r="J376" s="1" t="s">
        <v>26</v>
      </c>
      <c r="K376" s="47">
        <v>298966.53000000003</v>
      </c>
      <c r="L376" s="86">
        <f t="shared" si="8"/>
        <v>0.59999998795851861</v>
      </c>
      <c r="M376" s="47">
        <v>498277.56</v>
      </c>
    </row>
    <row r="377" spans="1:13" ht="15" customHeight="1" outlineLevel="4" x14ac:dyDescent="0.25">
      <c r="A377" s="99"/>
      <c r="B377" s="99" t="s">
        <v>107</v>
      </c>
      <c r="C377" s="102" t="s">
        <v>108</v>
      </c>
      <c r="D377" s="13" t="s">
        <v>86</v>
      </c>
      <c r="E377" s="9" t="s">
        <v>87</v>
      </c>
      <c r="F377" s="1" t="s">
        <v>22</v>
      </c>
      <c r="G377" s="1" t="s">
        <v>115</v>
      </c>
      <c r="H377" s="1" t="s">
        <v>115</v>
      </c>
      <c r="I377" s="1" t="s">
        <v>25</v>
      </c>
      <c r="J377" s="1" t="s">
        <v>26</v>
      </c>
      <c r="K377" s="47">
        <v>225549.1</v>
      </c>
      <c r="L377" s="86">
        <f t="shared" si="8"/>
        <v>0.59999997871860355</v>
      </c>
      <c r="M377" s="47">
        <v>375915.18</v>
      </c>
    </row>
    <row r="378" spans="1:13" ht="15" customHeight="1" outlineLevel="4" x14ac:dyDescent="0.25">
      <c r="A378" s="99"/>
      <c r="B378" s="99" t="s">
        <v>107</v>
      </c>
      <c r="C378" s="102" t="s">
        <v>108</v>
      </c>
      <c r="D378" s="13" t="s">
        <v>86</v>
      </c>
      <c r="E378" s="9" t="s">
        <v>87</v>
      </c>
      <c r="F378" s="1" t="s">
        <v>22</v>
      </c>
      <c r="G378" s="1" t="s">
        <v>116</v>
      </c>
      <c r="H378" s="1" t="s">
        <v>116</v>
      </c>
      <c r="I378" s="1" t="s">
        <v>72</v>
      </c>
      <c r="J378" s="1" t="s">
        <v>92</v>
      </c>
      <c r="K378" s="47">
        <v>223414.8</v>
      </c>
      <c r="L378" s="86">
        <f t="shared" si="8"/>
        <v>0.6</v>
      </c>
      <c r="M378" s="47">
        <v>372358</v>
      </c>
    </row>
    <row r="379" spans="1:13" ht="15" customHeight="1" outlineLevel="4" x14ac:dyDescent="0.25">
      <c r="A379" s="99"/>
      <c r="B379" s="99" t="s">
        <v>107</v>
      </c>
      <c r="C379" s="102" t="s">
        <v>108</v>
      </c>
      <c r="D379" s="13" t="s">
        <v>86</v>
      </c>
      <c r="E379" s="9" t="s">
        <v>87</v>
      </c>
      <c r="F379" s="1" t="s">
        <v>22</v>
      </c>
      <c r="G379" s="1" t="s">
        <v>117</v>
      </c>
      <c r="H379" s="1" t="s">
        <v>117</v>
      </c>
      <c r="I379" s="1" t="s">
        <v>72</v>
      </c>
      <c r="J379" s="1" t="s">
        <v>92</v>
      </c>
      <c r="K379" s="47">
        <v>232104.6</v>
      </c>
      <c r="L379" s="86">
        <f t="shared" si="8"/>
        <v>0.6</v>
      </c>
      <c r="M379" s="47">
        <v>386841</v>
      </c>
    </row>
    <row r="380" spans="1:13" ht="15" customHeight="1" outlineLevel="4" x14ac:dyDescent="0.25">
      <c r="A380" s="99"/>
      <c r="B380" s="99" t="s">
        <v>107</v>
      </c>
      <c r="C380" s="102" t="s">
        <v>108</v>
      </c>
      <c r="D380" s="13" t="s">
        <v>86</v>
      </c>
      <c r="E380" s="9" t="s">
        <v>87</v>
      </c>
      <c r="F380" s="1" t="s">
        <v>22</v>
      </c>
      <c r="G380" s="1" t="s">
        <v>118</v>
      </c>
      <c r="H380" s="1" t="s">
        <v>119</v>
      </c>
      <c r="I380" s="1" t="s">
        <v>25</v>
      </c>
      <c r="J380" s="1" t="s">
        <v>26</v>
      </c>
      <c r="K380" s="47">
        <v>59160.26</v>
      </c>
      <c r="L380" s="86">
        <f t="shared" si="8"/>
        <v>0.59999995943222972</v>
      </c>
      <c r="M380" s="47">
        <v>98600.44</v>
      </c>
    </row>
    <row r="381" spans="1:13" ht="15" customHeight="1" outlineLevel="4" x14ac:dyDescent="0.25">
      <c r="A381" s="99"/>
      <c r="B381" s="99" t="s">
        <v>107</v>
      </c>
      <c r="C381" s="102" t="s">
        <v>108</v>
      </c>
      <c r="D381" s="13" t="s">
        <v>86</v>
      </c>
      <c r="E381" s="9" t="s">
        <v>87</v>
      </c>
      <c r="F381" s="1" t="s">
        <v>22</v>
      </c>
      <c r="G381" s="1" t="s">
        <v>120</v>
      </c>
      <c r="H381" s="1" t="s">
        <v>121</v>
      </c>
      <c r="I381" s="1" t="s">
        <v>72</v>
      </c>
      <c r="J381" s="1" t="s">
        <v>92</v>
      </c>
      <c r="K381" s="47">
        <v>339573.12</v>
      </c>
      <c r="L381" s="86">
        <f t="shared" si="8"/>
        <v>0.60000000000000009</v>
      </c>
      <c r="M381" s="47">
        <v>565955.19999999995</v>
      </c>
    </row>
    <row r="382" spans="1:13" ht="15" customHeight="1" outlineLevel="4" x14ac:dyDescent="0.25">
      <c r="A382" s="99"/>
      <c r="B382" s="99" t="s">
        <v>107</v>
      </c>
      <c r="C382" s="102" t="s">
        <v>108</v>
      </c>
      <c r="D382" s="14" t="s">
        <v>86</v>
      </c>
      <c r="E382" s="10" t="s">
        <v>87</v>
      </c>
      <c r="F382" s="2" t="s">
        <v>22</v>
      </c>
      <c r="G382" s="2" t="s">
        <v>122</v>
      </c>
      <c r="H382" s="2" t="s">
        <v>122</v>
      </c>
      <c r="I382" s="2" t="s">
        <v>25</v>
      </c>
      <c r="J382" s="2" t="s">
        <v>26</v>
      </c>
      <c r="K382" s="48">
        <v>362748.24</v>
      </c>
      <c r="L382" s="87">
        <f t="shared" si="8"/>
        <v>0.6</v>
      </c>
      <c r="M382" s="48">
        <v>604580.4</v>
      </c>
    </row>
    <row r="383" spans="1:13" ht="15" customHeight="1" outlineLevel="3" x14ac:dyDescent="0.25">
      <c r="A383" s="26"/>
      <c r="B383" s="72" t="s">
        <v>1245</v>
      </c>
      <c r="C383" s="23"/>
      <c r="D383" s="28"/>
      <c r="E383" s="27"/>
      <c r="F383" s="3"/>
      <c r="G383" s="3"/>
      <c r="H383" s="3"/>
      <c r="I383" s="3"/>
      <c r="J383" s="3"/>
      <c r="K383" s="73">
        <f>SUBTOTAL(9,K374:K382)</f>
        <v>2621633.4900000002</v>
      </c>
      <c r="L383" s="82">
        <f>+K383/M383</f>
        <v>0.5999999945072414</v>
      </c>
      <c r="M383" s="73">
        <f>SUBTOTAL(9,M374:M382)</f>
        <v>4369389.1900000004</v>
      </c>
    </row>
    <row r="384" spans="1:13" ht="48.75" customHeight="1" outlineLevel="2" x14ac:dyDescent="0.3">
      <c r="A384" s="26"/>
      <c r="B384" s="26"/>
      <c r="C384" s="40" t="s">
        <v>1283</v>
      </c>
      <c r="D384" s="41"/>
      <c r="E384" s="42" t="s">
        <v>1171</v>
      </c>
      <c r="F384" s="43"/>
      <c r="G384" s="43"/>
      <c r="H384" s="43"/>
      <c r="I384" s="43"/>
      <c r="J384" s="43"/>
      <c r="K384" s="53">
        <f>SUBTOTAL(9,K314:K382)</f>
        <v>18798600.310000002</v>
      </c>
      <c r="L384" s="78">
        <f>+K384/M384</f>
        <v>0.59999999495707146</v>
      </c>
      <c r="M384" s="53">
        <f>SUBTOTAL(9,M314:M382)</f>
        <v>31331000.780000001</v>
      </c>
    </row>
    <row r="385" spans="1:13" ht="15" customHeight="1" outlineLevel="3" x14ac:dyDescent="0.25">
      <c r="A385" s="26"/>
      <c r="B385" s="26"/>
      <c r="C385" s="23"/>
      <c r="D385" s="34">
        <v>2</v>
      </c>
      <c r="E385" s="32" t="s">
        <v>327</v>
      </c>
      <c r="F385" s="3"/>
      <c r="G385" s="3"/>
      <c r="H385" s="3"/>
      <c r="I385" s="3"/>
      <c r="J385" s="3"/>
      <c r="K385" s="5"/>
      <c r="L385" s="29"/>
      <c r="M385" s="5"/>
    </row>
    <row r="386" spans="1:13" ht="60.6" customHeight="1" outlineLevel="3" x14ac:dyDescent="0.25">
      <c r="A386" s="92" t="s">
        <v>1196</v>
      </c>
      <c r="B386" s="93"/>
      <c r="C386" s="93"/>
      <c r="D386" s="93"/>
      <c r="E386" s="93"/>
      <c r="F386" s="93"/>
      <c r="G386" s="93"/>
      <c r="H386" s="93"/>
      <c r="I386" s="93"/>
      <c r="J386" s="93"/>
      <c r="K386" s="93"/>
      <c r="L386" s="93"/>
      <c r="M386" s="93"/>
    </row>
    <row r="387" spans="1:13" ht="15" customHeight="1" outlineLevel="4" x14ac:dyDescent="0.25">
      <c r="A387" s="98" t="s">
        <v>701</v>
      </c>
      <c r="B387" s="98" t="s">
        <v>702</v>
      </c>
      <c r="C387" s="101" t="s">
        <v>703</v>
      </c>
      <c r="D387" s="13" t="s">
        <v>86</v>
      </c>
      <c r="E387" s="9" t="s">
        <v>327</v>
      </c>
      <c r="F387" s="1" t="s">
        <v>17</v>
      </c>
      <c r="G387" s="1" t="s">
        <v>704</v>
      </c>
      <c r="H387" s="1" t="s">
        <v>705</v>
      </c>
      <c r="I387" s="1" t="s">
        <v>25</v>
      </c>
      <c r="J387" s="1" t="s">
        <v>26</v>
      </c>
      <c r="K387" s="47">
        <v>608164</v>
      </c>
      <c r="L387" s="86">
        <f t="shared" si="8"/>
        <v>0.599999998026848</v>
      </c>
      <c r="M387" s="47">
        <v>1013606.67</v>
      </c>
    </row>
    <row r="388" spans="1:13" ht="15" customHeight="1" outlineLevel="4" x14ac:dyDescent="0.25">
      <c r="A388" s="99"/>
      <c r="B388" s="99" t="s">
        <v>702</v>
      </c>
      <c r="C388" s="102" t="s">
        <v>703</v>
      </c>
      <c r="D388" s="13" t="s">
        <v>86</v>
      </c>
      <c r="E388" s="9" t="s">
        <v>327</v>
      </c>
      <c r="F388" s="1" t="s">
        <v>22</v>
      </c>
      <c r="G388" s="1" t="s">
        <v>706</v>
      </c>
      <c r="H388" s="1" t="s">
        <v>707</v>
      </c>
      <c r="I388" s="1" t="s">
        <v>25</v>
      </c>
      <c r="J388" s="1" t="s">
        <v>234</v>
      </c>
      <c r="K388" s="47">
        <v>172524</v>
      </c>
      <c r="L388" s="86">
        <f t="shared" si="8"/>
        <v>0.6</v>
      </c>
      <c r="M388" s="47">
        <v>287540</v>
      </c>
    </row>
    <row r="389" spans="1:13" ht="15" customHeight="1" outlineLevel="4" x14ac:dyDescent="0.25">
      <c r="A389" s="99"/>
      <c r="B389" s="99" t="s">
        <v>702</v>
      </c>
      <c r="C389" s="102" t="s">
        <v>703</v>
      </c>
      <c r="D389" s="13" t="s">
        <v>86</v>
      </c>
      <c r="E389" s="9" t="s">
        <v>327</v>
      </c>
      <c r="F389" s="1" t="s">
        <v>22</v>
      </c>
      <c r="G389" s="1" t="s">
        <v>708</v>
      </c>
      <c r="H389" s="1" t="s">
        <v>709</v>
      </c>
      <c r="I389" s="1" t="s">
        <v>25</v>
      </c>
      <c r="J389" s="1" t="s">
        <v>234</v>
      </c>
      <c r="K389" s="47">
        <v>77602.8</v>
      </c>
      <c r="L389" s="86">
        <f t="shared" si="8"/>
        <v>0.59999995360992497</v>
      </c>
      <c r="M389" s="47">
        <v>129338.01</v>
      </c>
    </row>
    <row r="390" spans="1:13" ht="15" customHeight="1" outlineLevel="4" x14ac:dyDescent="0.25">
      <c r="A390" s="99"/>
      <c r="B390" s="99" t="s">
        <v>702</v>
      </c>
      <c r="C390" s="102" t="s">
        <v>703</v>
      </c>
      <c r="D390" s="13" t="s">
        <v>86</v>
      </c>
      <c r="E390" s="9" t="s">
        <v>327</v>
      </c>
      <c r="F390" s="1" t="s">
        <v>22</v>
      </c>
      <c r="G390" s="1" t="s">
        <v>95</v>
      </c>
      <c r="H390" s="1" t="s">
        <v>710</v>
      </c>
      <c r="I390" s="1" t="s">
        <v>20</v>
      </c>
      <c r="J390" s="1" t="s">
        <v>21</v>
      </c>
      <c r="K390" s="47">
        <v>300600</v>
      </c>
      <c r="L390" s="86">
        <f t="shared" si="8"/>
        <v>0.6</v>
      </c>
      <c r="M390" s="47">
        <v>501000</v>
      </c>
    </row>
    <row r="391" spans="1:13" ht="15" customHeight="1" outlineLevel="4" x14ac:dyDescent="0.25">
      <c r="A391" s="99"/>
      <c r="B391" s="99" t="s">
        <v>702</v>
      </c>
      <c r="C391" s="102" t="s">
        <v>703</v>
      </c>
      <c r="D391" s="13" t="s">
        <v>86</v>
      </c>
      <c r="E391" s="9" t="s">
        <v>327</v>
      </c>
      <c r="F391" s="1" t="s">
        <v>22</v>
      </c>
      <c r="G391" s="1" t="s">
        <v>711</v>
      </c>
      <c r="H391" s="1" t="s">
        <v>712</v>
      </c>
      <c r="I391" s="1" t="s">
        <v>20</v>
      </c>
      <c r="J391" s="1" t="s">
        <v>268</v>
      </c>
      <c r="K391" s="47">
        <v>374764.45</v>
      </c>
      <c r="L391" s="86">
        <f t="shared" si="8"/>
        <v>0.59999998719195513</v>
      </c>
      <c r="M391" s="47">
        <v>624607.43000000005</v>
      </c>
    </row>
    <row r="392" spans="1:13" ht="15" customHeight="1" outlineLevel="4" x14ac:dyDescent="0.25">
      <c r="A392" s="99"/>
      <c r="B392" s="99" t="s">
        <v>702</v>
      </c>
      <c r="C392" s="102" t="s">
        <v>703</v>
      </c>
      <c r="D392" s="13" t="s">
        <v>86</v>
      </c>
      <c r="E392" s="9" t="s">
        <v>327</v>
      </c>
      <c r="F392" s="1" t="s">
        <v>22</v>
      </c>
      <c r="G392" s="1" t="s">
        <v>490</v>
      </c>
      <c r="H392" s="1" t="s">
        <v>713</v>
      </c>
      <c r="I392" s="1" t="s">
        <v>492</v>
      </c>
      <c r="J392" s="1" t="s">
        <v>493</v>
      </c>
      <c r="K392" s="47">
        <v>209688.63</v>
      </c>
      <c r="L392" s="86">
        <f t="shared" si="8"/>
        <v>0.59999998283168765</v>
      </c>
      <c r="M392" s="47">
        <v>349481.06</v>
      </c>
    </row>
    <row r="393" spans="1:13" ht="15" customHeight="1" outlineLevel="4" x14ac:dyDescent="0.25">
      <c r="A393" s="99"/>
      <c r="B393" s="99" t="s">
        <v>702</v>
      </c>
      <c r="C393" s="102" t="s">
        <v>703</v>
      </c>
      <c r="D393" s="13" t="s">
        <v>86</v>
      </c>
      <c r="E393" s="9" t="s">
        <v>327</v>
      </c>
      <c r="F393" s="1" t="s">
        <v>22</v>
      </c>
      <c r="G393" s="1" t="s">
        <v>714</v>
      </c>
      <c r="H393" s="1" t="s">
        <v>715</v>
      </c>
      <c r="I393" s="1" t="s">
        <v>33</v>
      </c>
      <c r="J393" s="1" t="s">
        <v>34</v>
      </c>
      <c r="K393" s="47">
        <v>192520.76</v>
      </c>
      <c r="L393" s="86">
        <f t="shared" si="8"/>
        <v>0.59999998753381223</v>
      </c>
      <c r="M393" s="47">
        <v>320867.94</v>
      </c>
    </row>
    <row r="394" spans="1:13" ht="15" customHeight="1" outlineLevel="4" x14ac:dyDescent="0.25">
      <c r="A394" s="100"/>
      <c r="B394" s="100" t="s">
        <v>702</v>
      </c>
      <c r="C394" s="103" t="s">
        <v>703</v>
      </c>
      <c r="D394" s="13" t="s">
        <v>86</v>
      </c>
      <c r="E394" s="9" t="s">
        <v>327</v>
      </c>
      <c r="F394" s="1" t="s">
        <v>22</v>
      </c>
      <c r="G394" s="1" t="s">
        <v>716</v>
      </c>
      <c r="H394" s="1" t="s">
        <v>717</v>
      </c>
      <c r="I394" s="1" t="s">
        <v>33</v>
      </c>
      <c r="J394" s="1" t="s">
        <v>718</v>
      </c>
      <c r="K394" s="47">
        <v>93532.800000000003</v>
      </c>
      <c r="L394" s="86">
        <f t="shared" si="8"/>
        <v>0.6</v>
      </c>
      <c r="M394" s="47">
        <v>155888</v>
      </c>
    </row>
    <row r="395" spans="1:13" ht="15" customHeight="1" outlineLevel="3" x14ac:dyDescent="0.25">
      <c r="A395" s="37"/>
      <c r="B395" s="59" t="s">
        <v>1246</v>
      </c>
      <c r="C395" s="38"/>
      <c r="D395" s="13"/>
      <c r="E395" s="9"/>
      <c r="F395" s="1"/>
      <c r="G395" s="1"/>
      <c r="H395" s="1"/>
      <c r="I395" s="1"/>
      <c r="J395" s="1"/>
      <c r="K395" s="64">
        <f>SUBTOTAL(9,K387:K394)</f>
        <v>2029397.44</v>
      </c>
      <c r="L395" s="81">
        <f>+K395/M395</f>
        <v>0.59999999231298928</v>
      </c>
      <c r="M395" s="64">
        <f>SUBTOTAL(9,M387:M394)</f>
        <v>3382329.11</v>
      </c>
    </row>
    <row r="396" spans="1:13" ht="15" customHeight="1" outlineLevel="4" x14ac:dyDescent="0.25">
      <c r="A396" s="98" t="s">
        <v>324</v>
      </c>
      <c r="B396" s="98" t="s">
        <v>325</v>
      </c>
      <c r="C396" s="109" t="s">
        <v>326</v>
      </c>
      <c r="D396" s="13" t="s">
        <v>86</v>
      </c>
      <c r="E396" s="9" t="s">
        <v>327</v>
      </c>
      <c r="F396" s="1" t="s">
        <v>17</v>
      </c>
      <c r="G396" s="1" t="s">
        <v>328</v>
      </c>
      <c r="H396" s="1" t="s">
        <v>329</v>
      </c>
      <c r="I396" s="1" t="s">
        <v>68</v>
      </c>
      <c r="J396" s="1" t="s">
        <v>69</v>
      </c>
      <c r="K396" s="47">
        <v>411401.55</v>
      </c>
      <c r="L396" s="86">
        <f t="shared" si="8"/>
        <v>0.6</v>
      </c>
      <c r="M396" s="47">
        <v>685669.25</v>
      </c>
    </row>
    <row r="397" spans="1:13" ht="15" customHeight="1" outlineLevel="4" x14ac:dyDescent="0.25">
      <c r="A397" s="99"/>
      <c r="B397" s="99" t="s">
        <v>325</v>
      </c>
      <c r="C397" s="110" t="s">
        <v>326</v>
      </c>
      <c r="D397" s="13" t="s">
        <v>86</v>
      </c>
      <c r="E397" s="9" t="s">
        <v>327</v>
      </c>
      <c r="F397" s="1" t="s">
        <v>22</v>
      </c>
      <c r="G397" s="1" t="s">
        <v>330</v>
      </c>
      <c r="H397" s="1" t="s">
        <v>331</v>
      </c>
      <c r="I397" s="1" t="s">
        <v>58</v>
      </c>
      <c r="J397" s="1" t="s">
        <v>112</v>
      </c>
      <c r="K397" s="47">
        <v>453633.58</v>
      </c>
      <c r="L397" s="86">
        <f t="shared" si="8"/>
        <v>0.59999999735469323</v>
      </c>
      <c r="M397" s="47">
        <v>756055.97</v>
      </c>
    </row>
    <row r="398" spans="1:13" ht="15" customHeight="1" outlineLevel="4" x14ac:dyDescent="0.25">
      <c r="A398" s="99"/>
      <c r="B398" s="99" t="s">
        <v>325</v>
      </c>
      <c r="C398" s="110" t="s">
        <v>326</v>
      </c>
      <c r="D398" s="13" t="s">
        <v>86</v>
      </c>
      <c r="E398" s="9" t="s">
        <v>327</v>
      </c>
      <c r="F398" s="1" t="s">
        <v>22</v>
      </c>
      <c r="G398" s="1" t="s">
        <v>332</v>
      </c>
      <c r="H398" s="1" t="s">
        <v>333</v>
      </c>
      <c r="I398" s="1" t="s">
        <v>282</v>
      </c>
      <c r="J398" s="1" t="s">
        <v>334</v>
      </c>
      <c r="K398" s="47">
        <v>219409.91</v>
      </c>
      <c r="L398" s="86">
        <f t="shared" si="8"/>
        <v>0.59999998906156993</v>
      </c>
      <c r="M398" s="47">
        <v>365683.19</v>
      </c>
    </row>
    <row r="399" spans="1:13" ht="15" customHeight="1" outlineLevel="4" x14ac:dyDescent="0.25">
      <c r="A399" s="99"/>
      <c r="B399" s="99" t="s">
        <v>325</v>
      </c>
      <c r="C399" s="110" t="s">
        <v>326</v>
      </c>
      <c r="D399" s="13" t="s">
        <v>86</v>
      </c>
      <c r="E399" s="9" t="s">
        <v>327</v>
      </c>
      <c r="F399" s="1" t="s">
        <v>22</v>
      </c>
      <c r="G399" s="1" t="s">
        <v>335</v>
      </c>
      <c r="H399" s="1" t="s">
        <v>336</v>
      </c>
      <c r="I399" s="1" t="s">
        <v>337</v>
      </c>
      <c r="J399" s="1" t="s">
        <v>338</v>
      </c>
      <c r="K399" s="47">
        <v>285915.65000000002</v>
      </c>
      <c r="L399" s="86">
        <f t="shared" si="8"/>
        <v>0.59999999160591611</v>
      </c>
      <c r="M399" s="47">
        <v>476526.09</v>
      </c>
    </row>
    <row r="400" spans="1:13" ht="15" customHeight="1" outlineLevel="4" x14ac:dyDescent="0.25">
      <c r="A400" s="99"/>
      <c r="B400" s="99" t="s">
        <v>325</v>
      </c>
      <c r="C400" s="110" t="s">
        <v>326</v>
      </c>
      <c r="D400" s="13" t="s">
        <v>86</v>
      </c>
      <c r="E400" s="9" t="s">
        <v>327</v>
      </c>
      <c r="F400" s="1" t="s">
        <v>22</v>
      </c>
      <c r="G400" s="1" t="s">
        <v>339</v>
      </c>
      <c r="H400" s="1" t="s">
        <v>340</v>
      </c>
      <c r="I400" s="1" t="s">
        <v>29</v>
      </c>
      <c r="J400" s="1" t="s">
        <v>30</v>
      </c>
      <c r="K400" s="47">
        <v>397567.24</v>
      </c>
      <c r="L400" s="86">
        <f t="shared" si="8"/>
        <v>0.59999998792657083</v>
      </c>
      <c r="M400" s="47">
        <v>662612.07999999996</v>
      </c>
    </row>
    <row r="401" spans="1:13" ht="15" customHeight="1" outlineLevel="4" x14ac:dyDescent="0.25">
      <c r="A401" s="99"/>
      <c r="B401" s="99" t="s">
        <v>325</v>
      </c>
      <c r="C401" s="110" t="s">
        <v>326</v>
      </c>
      <c r="D401" s="14" t="s">
        <v>86</v>
      </c>
      <c r="E401" s="10" t="s">
        <v>327</v>
      </c>
      <c r="F401" s="2" t="s">
        <v>22</v>
      </c>
      <c r="G401" s="2" t="s">
        <v>341</v>
      </c>
      <c r="H401" s="2" t="s">
        <v>342</v>
      </c>
      <c r="I401" s="2" t="s">
        <v>29</v>
      </c>
      <c r="J401" s="2" t="s">
        <v>30</v>
      </c>
      <c r="K401" s="48">
        <v>340682.06</v>
      </c>
      <c r="L401" s="87">
        <f t="shared" si="8"/>
        <v>0.5999999929553087</v>
      </c>
      <c r="M401" s="48">
        <v>567803.43999999994</v>
      </c>
    </row>
    <row r="402" spans="1:13" ht="15" customHeight="1" outlineLevel="3" x14ac:dyDescent="0.25">
      <c r="A402" s="26"/>
      <c r="B402" s="72" t="s">
        <v>1247</v>
      </c>
      <c r="C402" s="23"/>
      <c r="D402" s="28"/>
      <c r="E402" s="27"/>
      <c r="F402" s="3"/>
      <c r="G402" s="3"/>
      <c r="H402" s="3"/>
      <c r="I402" s="3"/>
      <c r="J402" s="3"/>
      <c r="K402" s="73">
        <f>SUBTOTAL(9,K396:K401)</f>
        <v>2108609.9899999998</v>
      </c>
      <c r="L402" s="82">
        <f>+K402/M402</f>
        <v>0.59999999373995183</v>
      </c>
      <c r="M402" s="73">
        <f>SUBTOTAL(9,M396:M401)</f>
        <v>3514350.02</v>
      </c>
    </row>
    <row r="403" spans="1:13" ht="24" customHeight="1" outlineLevel="2" x14ac:dyDescent="0.3">
      <c r="A403" s="26"/>
      <c r="B403" s="26"/>
      <c r="C403" s="40" t="s">
        <v>1284</v>
      </c>
      <c r="D403" s="41"/>
      <c r="E403" s="42" t="s">
        <v>1172</v>
      </c>
      <c r="F403" s="43"/>
      <c r="G403" s="43"/>
      <c r="H403" s="43"/>
      <c r="I403" s="43"/>
      <c r="J403" s="43"/>
      <c r="K403" s="53">
        <f>SUBTOTAL(9,K385:K401)</f>
        <v>4138007.43</v>
      </c>
      <c r="L403" s="78">
        <f>+K403/M403</f>
        <v>0.59999999304012852</v>
      </c>
      <c r="M403" s="53">
        <f>SUBTOTAL(9,M385:M401)</f>
        <v>6896679.1300000008</v>
      </c>
    </row>
    <row r="404" spans="1:13" ht="15" customHeight="1" outlineLevel="3" x14ac:dyDescent="0.3">
      <c r="A404" s="26"/>
      <c r="B404" s="26"/>
      <c r="C404" s="36"/>
      <c r="D404" s="34">
        <v>2</v>
      </c>
      <c r="E404" s="33" t="s">
        <v>249</v>
      </c>
      <c r="F404" s="3"/>
      <c r="G404" s="3"/>
      <c r="H404" s="3"/>
      <c r="I404" s="3"/>
      <c r="J404" s="3"/>
      <c r="K404" s="5"/>
      <c r="L404" s="89"/>
      <c r="M404" s="5"/>
    </row>
    <row r="405" spans="1:13" ht="57" customHeight="1" outlineLevel="3" x14ac:dyDescent="0.25">
      <c r="A405" s="92" t="s">
        <v>1197</v>
      </c>
      <c r="B405" s="93"/>
      <c r="C405" s="93"/>
      <c r="D405" s="93"/>
      <c r="E405" s="93"/>
      <c r="F405" s="93"/>
      <c r="G405" s="93"/>
      <c r="H405" s="93"/>
      <c r="I405" s="93"/>
      <c r="J405" s="93"/>
      <c r="K405" s="93"/>
      <c r="L405" s="93"/>
      <c r="M405" s="93"/>
    </row>
    <row r="406" spans="1:13" ht="15" customHeight="1" outlineLevel="4" x14ac:dyDescent="0.25">
      <c r="A406" s="99" t="s">
        <v>788</v>
      </c>
      <c r="B406" s="99" t="s">
        <v>789</v>
      </c>
      <c r="C406" s="102" t="s">
        <v>790</v>
      </c>
      <c r="D406" s="21" t="s">
        <v>86</v>
      </c>
      <c r="E406" s="11" t="s">
        <v>249</v>
      </c>
      <c r="F406" s="7" t="s">
        <v>17</v>
      </c>
      <c r="G406" s="7" t="s">
        <v>791</v>
      </c>
      <c r="H406" s="7" t="s">
        <v>792</v>
      </c>
      <c r="I406" s="7" t="s">
        <v>25</v>
      </c>
      <c r="J406" s="7" t="s">
        <v>26</v>
      </c>
      <c r="K406" s="46">
        <v>291198.03999999998</v>
      </c>
      <c r="L406" s="85">
        <f t="shared" si="8"/>
        <v>0.59999999587909314</v>
      </c>
      <c r="M406" s="46">
        <v>485330.07</v>
      </c>
    </row>
    <row r="407" spans="1:13" ht="15" customHeight="1" outlineLevel="4" x14ac:dyDescent="0.25">
      <c r="A407" s="99"/>
      <c r="B407" s="99" t="s">
        <v>789</v>
      </c>
      <c r="C407" s="102" t="s">
        <v>790</v>
      </c>
      <c r="D407" s="13" t="s">
        <v>86</v>
      </c>
      <c r="E407" s="9" t="s">
        <v>249</v>
      </c>
      <c r="F407" s="1" t="s">
        <v>22</v>
      </c>
      <c r="G407" s="1" t="s">
        <v>793</v>
      </c>
      <c r="H407" s="1" t="s">
        <v>794</v>
      </c>
      <c r="I407" s="1" t="s">
        <v>72</v>
      </c>
      <c r="J407" s="1" t="s">
        <v>92</v>
      </c>
      <c r="K407" s="47">
        <v>310858.40999999997</v>
      </c>
      <c r="L407" s="86">
        <f t="shared" si="8"/>
        <v>0.6</v>
      </c>
      <c r="M407" s="47">
        <v>518097.35</v>
      </c>
    </row>
    <row r="408" spans="1:13" ht="15" customHeight="1" outlineLevel="4" x14ac:dyDescent="0.25">
      <c r="A408" s="99"/>
      <c r="B408" s="99" t="s">
        <v>789</v>
      </c>
      <c r="C408" s="102" t="s">
        <v>790</v>
      </c>
      <c r="D408" s="13" t="s">
        <v>86</v>
      </c>
      <c r="E408" s="9" t="s">
        <v>249</v>
      </c>
      <c r="F408" s="1" t="s">
        <v>22</v>
      </c>
      <c r="G408" s="1" t="s">
        <v>795</v>
      </c>
      <c r="H408" s="1" t="s">
        <v>796</v>
      </c>
      <c r="I408" s="1" t="s">
        <v>25</v>
      </c>
      <c r="J408" s="1" t="s">
        <v>26</v>
      </c>
      <c r="K408" s="47">
        <v>123325.23</v>
      </c>
      <c r="L408" s="86">
        <f t="shared" si="8"/>
        <v>0.6</v>
      </c>
      <c r="M408" s="47">
        <v>205542.05</v>
      </c>
    </row>
    <row r="409" spans="1:13" ht="15" customHeight="1" outlineLevel="4" x14ac:dyDescent="0.25">
      <c r="A409" s="100"/>
      <c r="B409" s="100" t="s">
        <v>789</v>
      </c>
      <c r="C409" s="103" t="s">
        <v>790</v>
      </c>
      <c r="D409" s="13" t="s">
        <v>86</v>
      </c>
      <c r="E409" s="9" t="s">
        <v>249</v>
      </c>
      <c r="F409" s="1" t="s">
        <v>22</v>
      </c>
      <c r="G409" s="1" t="s">
        <v>797</v>
      </c>
      <c r="H409" s="1" t="s">
        <v>798</v>
      </c>
      <c r="I409" s="1" t="s">
        <v>58</v>
      </c>
      <c r="J409" s="1" t="s">
        <v>59</v>
      </c>
      <c r="K409" s="47">
        <v>127504.25</v>
      </c>
      <c r="L409" s="86">
        <f t="shared" si="8"/>
        <v>0.59999998117709863</v>
      </c>
      <c r="M409" s="47">
        <v>212507.09</v>
      </c>
    </row>
    <row r="410" spans="1:13" ht="23.25" customHeight="1" outlineLevel="3" x14ac:dyDescent="0.25">
      <c r="A410" s="37"/>
      <c r="B410" s="59" t="s">
        <v>1248</v>
      </c>
      <c r="C410" s="38"/>
      <c r="D410" s="13"/>
      <c r="E410" s="9"/>
      <c r="F410" s="1"/>
      <c r="G410" s="1"/>
      <c r="H410" s="1"/>
      <c r="I410" s="1"/>
      <c r="J410" s="1"/>
      <c r="K410" s="64">
        <f>SUBTOTAL(9,K406:K409)</f>
        <v>852885.92999999993</v>
      </c>
      <c r="L410" s="81">
        <f>+K410/M410</f>
        <v>0.59999999577903695</v>
      </c>
      <c r="M410" s="64">
        <f>SUBTOTAL(9,M406:M409)</f>
        <v>1421476.56</v>
      </c>
    </row>
    <row r="411" spans="1:13" ht="25.5" customHeight="1" outlineLevel="4" x14ac:dyDescent="0.25">
      <c r="A411" s="98" t="s">
        <v>688</v>
      </c>
      <c r="B411" s="98" t="s">
        <v>689</v>
      </c>
      <c r="C411" s="101" t="s">
        <v>690</v>
      </c>
      <c r="D411" s="13" t="s">
        <v>86</v>
      </c>
      <c r="E411" s="9" t="s">
        <v>249</v>
      </c>
      <c r="F411" s="1" t="s">
        <v>17</v>
      </c>
      <c r="G411" s="1" t="s">
        <v>478</v>
      </c>
      <c r="H411" s="1" t="s">
        <v>691</v>
      </c>
      <c r="I411" s="1" t="s">
        <v>25</v>
      </c>
      <c r="J411" s="1" t="s">
        <v>26</v>
      </c>
      <c r="K411" s="47">
        <v>420002.26</v>
      </c>
      <c r="L411" s="86">
        <f t="shared" si="8"/>
        <v>0.59999999714287255</v>
      </c>
      <c r="M411" s="47">
        <v>700003.77</v>
      </c>
    </row>
    <row r="412" spans="1:13" ht="15" customHeight="1" outlineLevel="4" x14ac:dyDescent="0.25">
      <c r="A412" s="99"/>
      <c r="B412" s="99" t="s">
        <v>689</v>
      </c>
      <c r="C412" s="102" t="s">
        <v>690</v>
      </c>
      <c r="D412" s="13" t="s">
        <v>86</v>
      </c>
      <c r="E412" s="9" t="s">
        <v>249</v>
      </c>
      <c r="F412" s="1" t="s">
        <v>22</v>
      </c>
      <c r="G412" s="1" t="s">
        <v>388</v>
      </c>
      <c r="H412" s="1" t="s">
        <v>389</v>
      </c>
      <c r="I412" s="1" t="s">
        <v>33</v>
      </c>
      <c r="J412" s="1" t="s">
        <v>34</v>
      </c>
      <c r="K412" s="47">
        <v>503551.38</v>
      </c>
      <c r="L412" s="86">
        <f t="shared" si="8"/>
        <v>0.6</v>
      </c>
      <c r="M412" s="47">
        <v>839252.3</v>
      </c>
    </row>
    <row r="413" spans="1:13" ht="15" customHeight="1" outlineLevel="4" x14ac:dyDescent="0.25">
      <c r="A413" s="99"/>
      <c r="B413" s="99" t="s">
        <v>689</v>
      </c>
      <c r="C413" s="102" t="s">
        <v>690</v>
      </c>
      <c r="D413" s="13" t="s">
        <v>86</v>
      </c>
      <c r="E413" s="9" t="s">
        <v>249</v>
      </c>
      <c r="F413" s="1" t="s">
        <v>22</v>
      </c>
      <c r="G413" s="1" t="s">
        <v>232</v>
      </c>
      <c r="H413" s="1" t="s">
        <v>233</v>
      </c>
      <c r="I413" s="1" t="s">
        <v>25</v>
      </c>
      <c r="J413" s="1" t="s">
        <v>26</v>
      </c>
      <c r="K413" s="47">
        <v>267000.05</v>
      </c>
      <c r="L413" s="86">
        <f t="shared" si="8"/>
        <v>0.59999999101123769</v>
      </c>
      <c r="M413" s="47">
        <v>445000.09</v>
      </c>
    </row>
    <row r="414" spans="1:13" ht="15" customHeight="1" outlineLevel="4" x14ac:dyDescent="0.25">
      <c r="A414" s="99"/>
      <c r="B414" s="99" t="s">
        <v>689</v>
      </c>
      <c r="C414" s="102" t="s">
        <v>690</v>
      </c>
      <c r="D414" s="13" t="s">
        <v>86</v>
      </c>
      <c r="E414" s="9" t="s">
        <v>249</v>
      </c>
      <c r="F414" s="1" t="s">
        <v>22</v>
      </c>
      <c r="G414" s="1" t="s">
        <v>439</v>
      </c>
      <c r="H414" s="1" t="s">
        <v>191</v>
      </c>
      <c r="I414" s="1" t="s">
        <v>72</v>
      </c>
      <c r="J414" s="1" t="s">
        <v>89</v>
      </c>
      <c r="K414" s="47">
        <v>332305.88</v>
      </c>
      <c r="L414" s="86">
        <f t="shared" si="8"/>
        <v>0.59999999277773852</v>
      </c>
      <c r="M414" s="47">
        <v>553843.14</v>
      </c>
    </row>
    <row r="415" spans="1:13" ht="15" customHeight="1" outlineLevel="4" x14ac:dyDescent="0.25">
      <c r="A415" s="99"/>
      <c r="B415" s="99" t="s">
        <v>689</v>
      </c>
      <c r="C415" s="102" t="s">
        <v>690</v>
      </c>
      <c r="D415" s="13" t="s">
        <v>86</v>
      </c>
      <c r="E415" s="9" t="s">
        <v>249</v>
      </c>
      <c r="F415" s="1" t="s">
        <v>22</v>
      </c>
      <c r="G415" s="1" t="s">
        <v>588</v>
      </c>
      <c r="H415" s="1" t="s">
        <v>215</v>
      </c>
      <c r="I415" s="1" t="s">
        <v>72</v>
      </c>
      <c r="J415" s="1" t="s">
        <v>89</v>
      </c>
      <c r="K415" s="47">
        <v>297434.74</v>
      </c>
      <c r="L415" s="86">
        <f t="shared" si="8"/>
        <v>0.59999999596550158</v>
      </c>
      <c r="M415" s="47">
        <v>495724.57</v>
      </c>
    </row>
    <row r="416" spans="1:13" ht="15" customHeight="1" outlineLevel="4" x14ac:dyDescent="0.25">
      <c r="A416" s="99"/>
      <c r="B416" s="99" t="s">
        <v>689</v>
      </c>
      <c r="C416" s="102" t="s">
        <v>690</v>
      </c>
      <c r="D416" s="13" t="s">
        <v>86</v>
      </c>
      <c r="E416" s="9" t="s">
        <v>249</v>
      </c>
      <c r="F416" s="1" t="s">
        <v>22</v>
      </c>
      <c r="G416" s="1" t="s">
        <v>692</v>
      </c>
      <c r="H416" s="1" t="s">
        <v>693</v>
      </c>
      <c r="I416" s="1" t="s">
        <v>58</v>
      </c>
      <c r="J416" s="1" t="s">
        <v>112</v>
      </c>
      <c r="K416" s="47">
        <v>282414.71999999997</v>
      </c>
      <c r="L416" s="86">
        <f t="shared" si="8"/>
        <v>0.59999998725278925</v>
      </c>
      <c r="M416" s="47">
        <v>470691.21</v>
      </c>
    </row>
    <row r="417" spans="1:13" ht="15" customHeight="1" outlineLevel="4" x14ac:dyDescent="0.25">
      <c r="A417" s="99"/>
      <c r="B417" s="99" t="s">
        <v>689</v>
      </c>
      <c r="C417" s="102" t="s">
        <v>690</v>
      </c>
      <c r="D417" s="13" t="s">
        <v>86</v>
      </c>
      <c r="E417" s="9" t="s">
        <v>249</v>
      </c>
      <c r="F417" s="1" t="s">
        <v>22</v>
      </c>
      <c r="G417" s="1" t="s">
        <v>110</v>
      </c>
      <c r="H417" s="1" t="s">
        <v>558</v>
      </c>
      <c r="I417" s="1" t="s">
        <v>58</v>
      </c>
      <c r="J417" s="1" t="s">
        <v>112</v>
      </c>
      <c r="K417" s="47">
        <v>138614.47</v>
      </c>
      <c r="L417" s="86">
        <f t="shared" si="8"/>
        <v>0.59999999134289528</v>
      </c>
      <c r="M417" s="47">
        <v>231024.12</v>
      </c>
    </row>
    <row r="418" spans="1:13" ht="15" customHeight="1" outlineLevel="4" x14ac:dyDescent="0.25">
      <c r="A418" s="100"/>
      <c r="B418" s="100" t="s">
        <v>689</v>
      </c>
      <c r="C418" s="103" t="s">
        <v>690</v>
      </c>
      <c r="D418" s="13" t="s">
        <v>86</v>
      </c>
      <c r="E418" s="9" t="s">
        <v>249</v>
      </c>
      <c r="F418" s="1" t="s">
        <v>22</v>
      </c>
      <c r="G418" s="1" t="s">
        <v>694</v>
      </c>
      <c r="H418" s="1" t="s">
        <v>695</v>
      </c>
      <c r="I418" s="1" t="s">
        <v>25</v>
      </c>
      <c r="J418" s="1" t="s">
        <v>26</v>
      </c>
      <c r="K418" s="47">
        <v>171035.64</v>
      </c>
      <c r="L418" s="86">
        <f t="shared" si="8"/>
        <v>0.59999997895175616</v>
      </c>
      <c r="M418" s="47">
        <v>285059.40999999997</v>
      </c>
    </row>
    <row r="419" spans="1:13" ht="15" customHeight="1" outlineLevel="3" x14ac:dyDescent="0.25">
      <c r="A419" s="37"/>
      <c r="B419" s="59" t="s">
        <v>1249</v>
      </c>
      <c r="C419" s="38"/>
      <c r="D419" s="13"/>
      <c r="E419" s="9"/>
      <c r="F419" s="1"/>
      <c r="G419" s="1"/>
      <c r="H419" s="1"/>
      <c r="I419" s="1"/>
      <c r="J419" s="1"/>
      <c r="K419" s="64">
        <f>SUBTOTAL(9,K411:K418)</f>
        <v>2412359.14</v>
      </c>
      <c r="L419" s="81">
        <f>+K419/M419</f>
        <v>0.59999999353330125</v>
      </c>
      <c r="M419" s="64">
        <f>SUBTOTAL(9,M411:M418)</f>
        <v>4020598.6100000003</v>
      </c>
    </row>
    <row r="420" spans="1:13" ht="15" customHeight="1" outlineLevel="4" x14ac:dyDescent="0.25">
      <c r="A420" s="98" t="s">
        <v>494</v>
      </c>
      <c r="B420" s="98" t="s">
        <v>495</v>
      </c>
      <c r="C420" s="101" t="s">
        <v>496</v>
      </c>
      <c r="D420" s="13" t="s">
        <v>86</v>
      </c>
      <c r="E420" s="9" t="s">
        <v>249</v>
      </c>
      <c r="F420" s="1" t="s">
        <v>17</v>
      </c>
      <c r="G420" s="1" t="s">
        <v>254</v>
      </c>
      <c r="H420" s="1" t="s">
        <v>255</v>
      </c>
      <c r="I420" s="1" t="s">
        <v>25</v>
      </c>
      <c r="J420" s="1" t="s">
        <v>26</v>
      </c>
      <c r="K420" s="47">
        <v>840000</v>
      </c>
      <c r="L420" s="86">
        <f t="shared" si="8"/>
        <v>0.6</v>
      </c>
      <c r="M420" s="47">
        <v>1400000</v>
      </c>
    </row>
    <row r="421" spans="1:13" ht="15" customHeight="1" outlineLevel="4" x14ac:dyDescent="0.25">
      <c r="A421" s="99"/>
      <c r="B421" s="99" t="s">
        <v>495</v>
      </c>
      <c r="C421" s="102" t="s">
        <v>496</v>
      </c>
      <c r="D421" s="13" t="s">
        <v>86</v>
      </c>
      <c r="E421" s="9" t="s">
        <v>249</v>
      </c>
      <c r="F421" s="1" t="s">
        <v>22</v>
      </c>
      <c r="G421" s="1" t="s">
        <v>252</v>
      </c>
      <c r="H421" s="1" t="s">
        <v>253</v>
      </c>
      <c r="I421" s="1" t="s">
        <v>25</v>
      </c>
      <c r="J421" s="1" t="s">
        <v>26</v>
      </c>
      <c r="K421" s="47">
        <v>220188.96</v>
      </c>
      <c r="L421" s="86">
        <f t="shared" si="8"/>
        <v>0.6</v>
      </c>
      <c r="M421" s="47">
        <v>366981.6</v>
      </c>
    </row>
    <row r="422" spans="1:13" ht="15" customHeight="1" outlineLevel="4" x14ac:dyDescent="0.25">
      <c r="A422" s="99"/>
      <c r="B422" s="99" t="s">
        <v>495</v>
      </c>
      <c r="C422" s="102" t="s">
        <v>496</v>
      </c>
      <c r="D422" s="13" t="s">
        <v>86</v>
      </c>
      <c r="E422" s="9" t="s">
        <v>249</v>
      </c>
      <c r="F422" s="1" t="s">
        <v>22</v>
      </c>
      <c r="G422" s="1" t="s">
        <v>256</v>
      </c>
      <c r="H422" s="1" t="s">
        <v>257</v>
      </c>
      <c r="I422" s="1" t="s">
        <v>25</v>
      </c>
      <c r="J422" s="1" t="s">
        <v>26</v>
      </c>
      <c r="K422" s="47">
        <v>161400</v>
      </c>
      <c r="L422" s="86">
        <f t="shared" si="8"/>
        <v>0.6</v>
      </c>
      <c r="M422" s="47">
        <v>269000</v>
      </c>
    </row>
    <row r="423" spans="1:13" ht="15" customHeight="1" outlineLevel="4" x14ac:dyDescent="0.25">
      <c r="A423" s="99"/>
      <c r="B423" s="99" t="s">
        <v>495</v>
      </c>
      <c r="C423" s="102" t="s">
        <v>496</v>
      </c>
      <c r="D423" s="13" t="s">
        <v>86</v>
      </c>
      <c r="E423" s="9" t="s">
        <v>249</v>
      </c>
      <c r="F423" s="1" t="s">
        <v>22</v>
      </c>
      <c r="G423" s="1" t="s">
        <v>250</v>
      </c>
      <c r="H423" s="1" t="s">
        <v>251</v>
      </c>
      <c r="I423" s="1" t="s">
        <v>20</v>
      </c>
      <c r="J423" s="1" t="s">
        <v>21</v>
      </c>
      <c r="K423" s="47">
        <v>751657.23</v>
      </c>
      <c r="L423" s="86">
        <f t="shared" si="8"/>
        <v>0.6</v>
      </c>
      <c r="M423" s="47">
        <v>1252762.05</v>
      </c>
    </row>
    <row r="424" spans="1:13" ht="15" customHeight="1" outlineLevel="4" x14ac:dyDescent="0.25">
      <c r="A424" s="99"/>
      <c r="B424" s="99" t="s">
        <v>495</v>
      </c>
      <c r="C424" s="102" t="s">
        <v>496</v>
      </c>
      <c r="D424" s="13" t="s">
        <v>86</v>
      </c>
      <c r="E424" s="9" t="s">
        <v>249</v>
      </c>
      <c r="F424" s="1" t="s">
        <v>22</v>
      </c>
      <c r="G424" s="1" t="s">
        <v>497</v>
      </c>
      <c r="H424" s="1" t="s">
        <v>498</v>
      </c>
      <c r="I424" s="1" t="s">
        <v>20</v>
      </c>
      <c r="J424" s="1" t="s">
        <v>105</v>
      </c>
      <c r="K424" s="47">
        <v>274581</v>
      </c>
      <c r="L424" s="86">
        <f t="shared" si="8"/>
        <v>0.6</v>
      </c>
      <c r="M424" s="47">
        <v>457635</v>
      </c>
    </row>
    <row r="425" spans="1:13" ht="15" customHeight="1" outlineLevel="4" x14ac:dyDescent="0.25">
      <c r="A425" s="99"/>
      <c r="B425" s="99" t="s">
        <v>495</v>
      </c>
      <c r="C425" s="102" t="s">
        <v>496</v>
      </c>
      <c r="D425" s="13" t="s">
        <v>86</v>
      </c>
      <c r="E425" s="9" t="s">
        <v>249</v>
      </c>
      <c r="F425" s="1" t="s">
        <v>22</v>
      </c>
      <c r="G425" s="1" t="s">
        <v>499</v>
      </c>
      <c r="H425" s="1" t="s">
        <v>100</v>
      </c>
      <c r="I425" s="1" t="s">
        <v>72</v>
      </c>
      <c r="J425" s="1" t="s">
        <v>92</v>
      </c>
      <c r="K425" s="47">
        <v>93363.6</v>
      </c>
      <c r="L425" s="86">
        <f t="shared" si="8"/>
        <v>0.60000000000000009</v>
      </c>
      <c r="M425" s="47">
        <v>155606</v>
      </c>
    </row>
    <row r="426" spans="1:13" ht="15" customHeight="1" outlineLevel="4" x14ac:dyDescent="0.25">
      <c r="A426" s="99"/>
      <c r="B426" s="99" t="s">
        <v>495</v>
      </c>
      <c r="C426" s="102" t="s">
        <v>496</v>
      </c>
      <c r="D426" s="13" t="s">
        <v>86</v>
      </c>
      <c r="E426" s="9" t="s">
        <v>249</v>
      </c>
      <c r="F426" s="1" t="s">
        <v>22</v>
      </c>
      <c r="G426" s="1" t="s">
        <v>500</v>
      </c>
      <c r="H426" s="1" t="s">
        <v>501</v>
      </c>
      <c r="I426" s="1" t="s">
        <v>20</v>
      </c>
      <c r="J426" s="1" t="s">
        <v>105</v>
      </c>
      <c r="K426" s="47">
        <v>13860</v>
      </c>
      <c r="L426" s="86">
        <f t="shared" si="8"/>
        <v>0.6</v>
      </c>
      <c r="M426" s="47">
        <v>23100</v>
      </c>
    </row>
    <row r="427" spans="1:13" ht="15" customHeight="1" outlineLevel="4" x14ac:dyDescent="0.25">
      <c r="A427" s="99"/>
      <c r="B427" s="99" t="s">
        <v>495</v>
      </c>
      <c r="C427" s="102" t="s">
        <v>496</v>
      </c>
      <c r="D427" s="13" t="s">
        <v>86</v>
      </c>
      <c r="E427" s="9" t="s">
        <v>249</v>
      </c>
      <c r="F427" s="1" t="s">
        <v>22</v>
      </c>
      <c r="G427" s="1" t="s">
        <v>502</v>
      </c>
      <c r="H427" s="1" t="s">
        <v>503</v>
      </c>
      <c r="I427" s="1" t="s">
        <v>20</v>
      </c>
      <c r="J427" s="1" t="s">
        <v>105</v>
      </c>
      <c r="K427" s="47">
        <v>37980</v>
      </c>
      <c r="L427" s="86">
        <f t="shared" si="8"/>
        <v>0.6</v>
      </c>
      <c r="M427" s="47">
        <v>63300</v>
      </c>
    </row>
    <row r="428" spans="1:13" ht="15" customHeight="1" outlineLevel="4" x14ac:dyDescent="0.25">
      <c r="A428" s="100"/>
      <c r="B428" s="100" t="s">
        <v>495</v>
      </c>
      <c r="C428" s="103" t="s">
        <v>496</v>
      </c>
      <c r="D428" s="13" t="s">
        <v>86</v>
      </c>
      <c r="E428" s="9" t="s">
        <v>249</v>
      </c>
      <c r="F428" s="1" t="s">
        <v>22</v>
      </c>
      <c r="G428" s="1" t="s">
        <v>258</v>
      </c>
      <c r="H428" s="1" t="s">
        <v>259</v>
      </c>
      <c r="I428" s="1" t="s">
        <v>25</v>
      </c>
      <c r="J428" s="1" t="s">
        <v>26</v>
      </c>
      <c r="K428" s="47">
        <v>41969.01</v>
      </c>
      <c r="L428" s="86">
        <f t="shared" si="8"/>
        <v>0.59999991422243493</v>
      </c>
      <c r="M428" s="47">
        <v>69948.36</v>
      </c>
    </row>
    <row r="429" spans="1:13" ht="15" customHeight="1" outlineLevel="3" x14ac:dyDescent="0.25">
      <c r="A429" s="37"/>
      <c r="B429" s="59" t="s">
        <v>1250</v>
      </c>
      <c r="C429" s="38"/>
      <c r="D429" s="13"/>
      <c r="E429" s="9"/>
      <c r="F429" s="1"/>
      <c r="G429" s="1"/>
      <c r="H429" s="1"/>
      <c r="I429" s="1"/>
      <c r="J429" s="1"/>
      <c r="K429" s="64">
        <f>SUBTOTAL(9,K420:K428)</f>
        <v>2434999.7999999998</v>
      </c>
      <c r="L429" s="81">
        <f>+K429/M429</f>
        <v>0.59999999852156038</v>
      </c>
      <c r="M429" s="64">
        <f>SUBTOTAL(9,M420:M428)</f>
        <v>4058333.0100000002</v>
      </c>
    </row>
    <row r="430" spans="1:13" ht="15" customHeight="1" outlineLevel="4" x14ac:dyDescent="0.25">
      <c r="A430" s="98" t="s">
        <v>246</v>
      </c>
      <c r="B430" s="98" t="s">
        <v>247</v>
      </c>
      <c r="C430" s="101" t="s">
        <v>248</v>
      </c>
      <c r="D430" s="13" t="s">
        <v>86</v>
      </c>
      <c r="E430" s="9" t="s">
        <v>249</v>
      </c>
      <c r="F430" s="1" t="s">
        <v>17</v>
      </c>
      <c r="G430" s="1" t="s">
        <v>250</v>
      </c>
      <c r="H430" s="1" t="s">
        <v>251</v>
      </c>
      <c r="I430" s="1" t="s">
        <v>20</v>
      </c>
      <c r="J430" s="1" t="s">
        <v>21</v>
      </c>
      <c r="K430" s="47">
        <v>465033</v>
      </c>
      <c r="L430" s="86">
        <f t="shared" si="8"/>
        <v>0.6</v>
      </c>
      <c r="M430" s="47">
        <v>775055</v>
      </c>
    </row>
    <row r="431" spans="1:13" ht="15" customHeight="1" outlineLevel="4" x14ac:dyDescent="0.25">
      <c r="A431" s="99"/>
      <c r="B431" s="99" t="s">
        <v>247</v>
      </c>
      <c r="C431" s="102" t="s">
        <v>248</v>
      </c>
      <c r="D431" s="13" t="s">
        <v>86</v>
      </c>
      <c r="E431" s="9" t="s">
        <v>249</v>
      </c>
      <c r="F431" s="1" t="s">
        <v>22</v>
      </c>
      <c r="G431" s="1" t="s">
        <v>252</v>
      </c>
      <c r="H431" s="1" t="s">
        <v>253</v>
      </c>
      <c r="I431" s="1" t="s">
        <v>25</v>
      </c>
      <c r="J431" s="1" t="s">
        <v>26</v>
      </c>
      <c r="K431" s="47">
        <v>114966.24</v>
      </c>
      <c r="L431" s="86">
        <f t="shared" si="8"/>
        <v>0.60000000000000009</v>
      </c>
      <c r="M431" s="47">
        <v>191610.4</v>
      </c>
    </row>
    <row r="432" spans="1:13" ht="15" customHeight="1" outlineLevel="4" x14ac:dyDescent="0.25">
      <c r="A432" s="99"/>
      <c r="B432" s="99" t="s">
        <v>247</v>
      </c>
      <c r="C432" s="102" t="s">
        <v>248</v>
      </c>
      <c r="D432" s="13" t="s">
        <v>86</v>
      </c>
      <c r="E432" s="9" t="s">
        <v>249</v>
      </c>
      <c r="F432" s="1" t="s">
        <v>22</v>
      </c>
      <c r="G432" s="1" t="s">
        <v>254</v>
      </c>
      <c r="H432" s="1" t="s">
        <v>255</v>
      </c>
      <c r="I432" s="1" t="s">
        <v>25</v>
      </c>
      <c r="J432" s="1" t="s">
        <v>26</v>
      </c>
      <c r="K432" s="47">
        <v>300750</v>
      </c>
      <c r="L432" s="86">
        <f t="shared" si="8"/>
        <v>0.6</v>
      </c>
      <c r="M432" s="47">
        <v>501250</v>
      </c>
    </row>
    <row r="433" spans="1:13" ht="15" customHeight="1" outlineLevel="4" x14ac:dyDescent="0.25">
      <c r="A433" s="99"/>
      <c r="B433" s="99" t="s">
        <v>247</v>
      </c>
      <c r="C433" s="102" t="s">
        <v>248</v>
      </c>
      <c r="D433" s="13" t="s">
        <v>86</v>
      </c>
      <c r="E433" s="9" t="s">
        <v>249</v>
      </c>
      <c r="F433" s="1" t="s">
        <v>22</v>
      </c>
      <c r="G433" s="1" t="s">
        <v>256</v>
      </c>
      <c r="H433" s="1" t="s">
        <v>257</v>
      </c>
      <c r="I433" s="1" t="s">
        <v>25</v>
      </c>
      <c r="J433" s="1" t="s">
        <v>26</v>
      </c>
      <c r="K433" s="47">
        <v>192624</v>
      </c>
      <c r="L433" s="86">
        <f t="shared" si="8"/>
        <v>0.6</v>
      </c>
      <c r="M433" s="47">
        <v>321040</v>
      </c>
    </row>
    <row r="434" spans="1:13" ht="15" customHeight="1" outlineLevel="4" x14ac:dyDescent="0.25">
      <c r="A434" s="99"/>
      <c r="B434" s="99" t="s">
        <v>247</v>
      </c>
      <c r="C434" s="102" t="s">
        <v>248</v>
      </c>
      <c r="D434" s="13" t="s">
        <v>86</v>
      </c>
      <c r="E434" s="9" t="s">
        <v>249</v>
      </c>
      <c r="F434" s="1" t="s">
        <v>22</v>
      </c>
      <c r="G434" s="1" t="s">
        <v>258</v>
      </c>
      <c r="H434" s="1" t="s">
        <v>259</v>
      </c>
      <c r="I434" s="1" t="s">
        <v>25</v>
      </c>
      <c r="J434" s="1" t="s">
        <v>26</v>
      </c>
      <c r="K434" s="47">
        <v>222765.69</v>
      </c>
      <c r="L434" s="86">
        <f t="shared" si="8"/>
        <v>0.6</v>
      </c>
      <c r="M434" s="47">
        <v>371276.15</v>
      </c>
    </row>
    <row r="435" spans="1:13" ht="15" customHeight="1" outlineLevel="4" x14ac:dyDescent="0.25">
      <c r="A435" s="99"/>
      <c r="B435" s="99" t="s">
        <v>247</v>
      </c>
      <c r="C435" s="102" t="s">
        <v>248</v>
      </c>
      <c r="D435" s="13" t="s">
        <v>86</v>
      </c>
      <c r="E435" s="9" t="s">
        <v>249</v>
      </c>
      <c r="F435" s="1" t="s">
        <v>22</v>
      </c>
      <c r="G435" s="1" t="s">
        <v>260</v>
      </c>
      <c r="H435" s="1" t="s">
        <v>261</v>
      </c>
      <c r="I435" s="1" t="s">
        <v>25</v>
      </c>
      <c r="J435" s="1" t="s">
        <v>26</v>
      </c>
      <c r="K435" s="47">
        <v>122694</v>
      </c>
      <c r="L435" s="86">
        <f t="shared" si="8"/>
        <v>0.6</v>
      </c>
      <c r="M435" s="47">
        <v>204490</v>
      </c>
    </row>
    <row r="436" spans="1:13" ht="15" customHeight="1" outlineLevel="4" x14ac:dyDescent="0.25">
      <c r="A436" s="99"/>
      <c r="B436" s="99" t="s">
        <v>247</v>
      </c>
      <c r="C436" s="102" t="s">
        <v>248</v>
      </c>
      <c r="D436" s="13" t="s">
        <v>86</v>
      </c>
      <c r="E436" s="9" t="s">
        <v>249</v>
      </c>
      <c r="F436" s="1" t="s">
        <v>22</v>
      </c>
      <c r="G436" s="1" t="s">
        <v>262</v>
      </c>
      <c r="H436" s="1" t="s">
        <v>263</v>
      </c>
      <c r="I436" s="1" t="s">
        <v>25</v>
      </c>
      <c r="J436" s="1" t="s">
        <v>234</v>
      </c>
      <c r="K436" s="47">
        <v>59269.2</v>
      </c>
      <c r="L436" s="86">
        <f t="shared" si="8"/>
        <v>0.6</v>
      </c>
      <c r="M436" s="47">
        <v>98782</v>
      </c>
    </row>
    <row r="437" spans="1:13" ht="15" customHeight="1" outlineLevel="4" x14ac:dyDescent="0.25">
      <c r="A437" s="99"/>
      <c r="B437" s="99" t="s">
        <v>247</v>
      </c>
      <c r="C437" s="102" t="s">
        <v>248</v>
      </c>
      <c r="D437" s="13" t="s">
        <v>86</v>
      </c>
      <c r="E437" s="9" t="s">
        <v>249</v>
      </c>
      <c r="F437" s="1" t="s">
        <v>22</v>
      </c>
      <c r="G437" s="1" t="s">
        <v>264</v>
      </c>
      <c r="H437" s="1" t="s">
        <v>264</v>
      </c>
      <c r="I437" s="1" t="s">
        <v>20</v>
      </c>
      <c r="J437" s="1" t="s">
        <v>220</v>
      </c>
      <c r="K437" s="47">
        <v>150000</v>
      </c>
      <c r="L437" s="86">
        <f t="shared" si="8"/>
        <v>0.6</v>
      </c>
      <c r="M437" s="47">
        <v>250000</v>
      </c>
    </row>
    <row r="438" spans="1:13" ht="15" customHeight="1" outlineLevel="4" x14ac:dyDescent="0.25">
      <c r="A438" s="99"/>
      <c r="B438" s="99" t="s">
        <v>247</v>
      </c>
      <c r="C438" s="102" t="s">
        <v>248</v>
      </c>
      <c r="D438" s="13" t="s">
        <v>86</v>
      </c>
      <c r="E438" s="9" t="s">
        <v>249</v>
      </c>
      <c r="F438" s="1" t="s">
        <v>22</v>
      </c>
      <c r="G438" s="1" t="s">
        <v>265</v>
      </c>
      <c r="H438" s="1" t="s">
        <v>265</v>
      </c>
      <c r="I438" s="1" t="s">
        <v>20</v>
      </c>
      <c r="J438" s="1" t="s">
        <v>266</v>
      </c>
      <c r="K438" s="47">
        <v>150000</v>
      </c>
      <c r="L438" s="86">
        <f t="shared" si="8"/>
        <v>0.6</v>
      </c>
      <c r="M438" s="47">
        <v>250000</v>
      </c>
    </row>
    <row r="439" spans="1:13" ht="15" customHeight="1" outlineLevel="4" x14ac:dyDescent="0.25">
      <c r="A439" s="99"/>
      <c r="B439" s="99" t="s">
        <v>247</v>
      </c>
      <c r="C439" s="102" t="s">
        <v>248</v>
      </c>
      <c r="D439" s="13" t="s">
        <v>86</v>
      </c>
      <c r="E439" s="9" t="s">
        <v>249</v>
      </c>
      <c r="F439" s="1" t="s">
        <v>22</v>
      </c>
      <c r="G439" s="1" t="s">
        <v>267</v>
      </c>
      <c r="H439" s="1" t="s">
        <v>267</v>
      </c>
      <c r="I439" s="1" t="s">
        <v>20</v>
      </c>
      <c r="J439" s="1" t="s">
        <v>268</v>
      </c>
      <c r="K439" s="47">
        <v>150000</v>
      </c>
      <c r="L439" s="86">
        <f t="shared" si="8"/>
        <v>0.6</v>
      </c>
      <c r="M439" s="47">
        <v>250000</v>
      </c>
    </row>
    <row r="440" spans="1:13" ht="15" customHeight="1" outlineLevel="4" x14ac:dyDescent="0.25">
      <c r="A440" s="99"/>
      <c r="B440" s="99" t="s">
        <v>247</v>
      </c>
      <c r="C440" s="102" t="s">
        <v>248</v>
      </c>
      <c r="D440" s="13" t="s">
        <v>86</v>
      </c>
      <c r="E440" s="9" t="s">
        <v>249</v>
      </c>
      <c r="F440" s="1" t="s">
        <v>22</v>
      </c>
      <c r="G440" s="1" t="s">
        <v>269</v>
      </c>
      <c r="H440" s="1" t="s">
        <v>270</v>
      </c>
      <c r="I440" s="1" t="s">
        <v>25</v>
      </c>
      <c r="J440" s="1" t="s">
        <v>234</v>
      </c>
      <c r="K440" s="47">
        <v>150000</v>
      </c>
      <c r="L440" s="86">
        <f t="shared" si="8"/>
        <v>0.6</v>
      </c>
      <c r="M440" s="47">
        <v>250000</v>
      </c>
    </row>
    <row r="441" spans="1:13" ht="15" customHeight="1" outlineLevel="4" x14ac:dyDescent="0.25">
      <c r="A441" s="99"/>
      <c r="B441" s="99" t="s">
        <v>247</v>
      </c>
      <c r="C441" s="102" t="s">
        <v>248</v>
      </c>
      <c r="D441" s="13" t="s">
        <v>86</v>
      </c>
      <c r="E441" s="9" t="s">
        <v>249</v>
      </c>
      <c r="F441" s="1" t="s">
        <v>22</v>
      </c>
      <c r="G441" s="1" t="s">
        <v>271</v>
      </c>
      <c r="H441" s="1" t="s">
        <v>272</v>
      </c>
      <c r="I441" s="1" t="s">
        <v>25</v>
      </c>
      <c r="J441" s="1" t="s">
        <v>26</v>
      </c>
      <c r="K441" s="47">
        <v>150000</v>
      </c>
      <c r="L441" s="86">
        <f t="shared" si="8"/>
        <v>0.6</v>
      </c>
      <c r="M441" s="47">
        <v>250000</v>
      </c>
    </row>
    <row r="442" spans="1:13" ht="15" customHeight="1" outlineLevel="4" x14ac:dyDescent="0.25">
      <c r="A442" s="100"/>
      <c r="B442" s="100" t="s">
        <v>247</v>
      </c>
      <c r="C442" s="103" t="s">
        <v>248</v>
      </c>
      <c r="D442" s="13" t="s">
        <v>86</v>
      </c>
      <c r="E442" s="9" t="s">
        <v>249</v>
      </c>
      <c r="F442" s="1" t="s">
        <v>22</v>
      </c>
      <c r="G442" s="1" t="s">
        <v>273</v>
      </c>
      <c r="H442" s="1" t="s">
        <v>274</v>
      </c>
      <c r="I442" s="1" t="s">
        <v>25</v>
      </c>
      <c r="J442" s="1" t="s">
        <v>26</v>
      </c>
      <c r="K442" s="47">
        <v>150000</v>
      </c>
      <c r="L442" s="86">
        <f t="shared" si="8"/>
        <v>0.6</v>
      </c>
      <c r="M442" s="47">
        <v>250000</v>
      </c>
    </row>
    <row r="443" spans="1:13" ht="15" customHeight="1" outlineLevel="3" x14ac:dyDescent="0.25">
      <c r="A443" s="37"/>
      <c r="B443" s="59" t="s">
        <v>1251</v>
      </c>
      <c r="C443" s="38"/>
      <c r="D443" s="13"/>
      <c r="E443" s="9"/>
      <c r="F443" s="1"/>
      <c r="G443" s="1"/>
      <c r="H443" s="1"/>
      <c r="I443" s="1"/>
      <c r="J443" s="1"/>
      <c r="K443" s="64">
        <f>SUBTOTAL(9,K430:K442)</f>
        <v>2378102.13</v>
      </c>
      <c r="L443" s="81">
        <f>+K443/M443</f>
        <v>0.6</v>
      </c>
      <c r="M443" s="64">
        <f>SUBTOTAL(9,M430:M442)</f>
        <v>3963503.55</v>
      </c>
    </row>
    <row r="444" spans="1:13" ht="15" customHeight="1" outlineLevel="4" x14ac:dyDescent="0.25">
      <c r="A444" s="98" t="s">
        <v>809</v>
      </c>
      <c r="B444" s="98" t="s">
        <v>810</v>
      </c>
      <c r="C444" s="101" t="s">
        <v>811</v>
      </c>
      <c r="D444" s="13" t="s">
        <v>86</v>
      </c>
      <c r="E444" s="9" t="s">
        <v>249</v>
      </c>
      <c r="F444" s="1" t="s">
        <v>17</v>
      </c>
      <c r="G444" s="1" t="s">
        <v>250</v>
      </c>
      <c r="H444" s="1" t="s">
        <v>251</v>
      </c>
      <c r="I444" s="1" t="s">
        <v>20</v>
      </c>
      <c r="J444" s="1" t="s">
        <v>21</v>
      </c>
      <c r="K444" s="47">
        <v>662133</v>
      </c>
      <c r="L444" s="86">
        <f t="shared" si="8"/>
        <v>0.6</v>
      </c>
      <c r="M444" s="47">
        <v>1103555</v>
      </c>
    </row>
    <row r="445" spans="1:13" ht="15" customHeight="1" outlineLevel="4" x14ac:dyDescent="0.25">
      <c r="A445" s="99"/>
      <c r="B445" s="99" t="s">
        <v>810</v>
      </c>
      <c r="C445" s="102" t="s">
        <v>811</v>
      </c>
      <c r="D445" s="13" t="s">
        <v>86</v>
      </c>
      <c r="E445" s="9" t="s">
        <v>249</v>
      </c>
      <c r="F445" s="1" t="s">
        <v>22</v>
      </c>
      <c r="G445" s="1" t="s">
        <v>497</v>
      </c>
      <c r="H445" s="1" t="s">
        <v>498</v>
      </c>
      <c r="I445" s="1" t="s">
        <v>20</v>
      </c>
      <c r="J445" s="1" t="s">
        <v>266</v>
      </c>
      <c r="K445" s="47">
        <v>263157</v>
      </c>
      <c r="L445" s="86">
        <f t="shared" si="8"/>
        <v>0.6</v>
      </c>
      <c r="M445" s="47">
        <v>438595</v>
      </c>
    </row>
    <row r="446" spans="1:13" ht="15" customHeight="1" outlineLevel="4" x14ac:dyDescent="0.25">
      <c r="A446" s="99"/>
      <c r="B446" s="99" t="s">
        <v>810</v>
      </c>
      <c r="C446" s="102" t="s">
        <v>811</v>
      </c>
      <c r="D446" s="13" t="s">
        <v>86</v>
      </c>
      <c r="E446" s="9" t="s">
        <v>249</v>
      </c>
      <c r="F446" s="1" t="s">
        <v>22</v>
      </c>
      <c r="G446" s="1" t="s">
        <v>254</v>
      </c>
      <c r="H446" s="1" t="s">
        <v>255</v>
      </c>
      <c r="I446" s="1" t="s">
        <v>25</v>
      </c>
      <c r="J446" s="1" t="s">
        <v>26</v>
      </c>
      <c r="K446" s="47">
        <v>473479.2</v>
      </c>
      <c r="L446" s="86">
        <f t="shared" si="8"/>
        <v>0.6</v>
      </c>
      <c r="M446" s="47">
        <v>789132</v>
      </c>
    </row>
    <row r="447" spans="1:13" ht="15" customHeight="1" outlineLevel="4" x14ac:dyDescent="0.25">
      <c r="A447" s="99"/>
      <c r="B447" s="99" t="s">
        <v>810</v>
      </c>
      <c r="C447" s="102" t="s">
        <v>811</v>
      </c>
      <c r="D447" s="13" t="s">
        <v>86</v>
      </c>
      <c r="E447" s="9" t="s">
        <v>249</v>
      </c>
      <c r="F447" s="1" t="s">
        <v>22</v>
      </c>
      <c r="G447" s="1" t="s">
        <v>812</v>
      </c>
      <c r="H447" s="1" t="s">
        <v>813</v>
      </c>
      <c r="I447" s="1" t="s">
        <v>25</v>
      </c>
      <c r="J447" s="1" t="s">
        <v>234</v>
      </c>
      <c r="K447" s="47">
        <v>415458.19</v>
      </c>
      <c r="L447" s="86">
        <f t="shared" si="8"/>
        <v>0.59999999711162277</v>
      </c>
      <c r="M447" s="47">
        <v>692430.32</v>
      </c>
    </row>
    <row r="448" spans="1:13" ht="15" customHeight="1" outlineLevel="4" x14ac:dyDescent="0.25">
      <c r="A448" s="99"/>
      <c r="B448" s="99" t="s">
        <v>810</v>
      </c>
      <c r="C448" s="102" t="s">
        <v>811</v>
      </c>
      <c r="D448" s="13" t="s">
        <v>86</v>
      </c>
      <c r="E448" s="9" t="s">
        <v>249</v>
      </c>
      <c r="F448" s="1" t="s">
        <v>22</v>
      </c>
      <c r="G448" s="1" t="s">
        <v>814</v>
      </c>
      <c r="H448" s="1" t="s">
        <v>815</v>
      </c>
      <c r="I448" s="1" t="s">
        <v>25</v>
      </c>
      <c r="J448" s="1" t="s">
        <v>234</v>
      </c>
      <c r="K448" s="47">
        <v>91044</v>
      </c>
      <c r="L448" s="86">
        <f t="shared" ref="L448:L518" si="9">+K448/M448</f>
        <v>0.6</v>
      </c>
      <c r="M448" s="47">
        <v>151740</v>
      </c>
    </row>
    <row r="449" spans="1:13" ht="15" customHeight="1" outlineLevel="4" x14ac:dyDescent="0.25">
      <c r="A449" s="99"/>
      <c r="B449" s="99" t="s">
        <v>810</v>
      </c>
      <c r="C449" s="102" t="s">
        <v>811</v>
      </c>
      <c r="D449" s="13" t="s">
        <v>86</v>
      </c>
      <c r="E449" s="9" t="s">
        <v>249</v>
      </c>
      <c r="F449" s="1" t="s">
        <v>22</v>
      </c>
      <c r="G449" s="1" t="s">
        <v>260</v>
      </c>
      <c r="H449" s="1" t="s">
        <v>261</v>
      </c>
      <c r="I449" s="1" t="s">
        <v>25</v>
      </c>
      <c r="J449" s="1" t="s">
        <v>26</v>
      </c>
      <c r="K449" s="47">
        <v>178800</v>
      </c>
      <c r="L449" s="86">
        <f t="shared" si="9"/>
        <v>0.6</v>
      </c>
      <c r="M449" s="47">
        <v>298000</v>
      </c>
    </row>
    <row r="450" spans="1:13" ht="15" customHeight="1" outlineLevel="4" x14ac:dyDescent="0.25">
      <c r="A450" s="99"/>
      <c r="B450" s="99" t="s">
        <v>810</v>
      </c>
      <c r="C450" s="102" t="s">
        <v>811</v>
      </c>
      <c r="D450" s="13" t="s">
        <v>86</v>
      </c>
      <c r="E450" s="9" t="s">
        <v>249</v>
      </c>
      <c r="F450" s="1" t="s">
        <v>22</v>
      </c>
      <c r="G450" s="1" t="s">
        <v>816</v>
      </c>
      <c r="H450" s="1" t="s">
        <v>259</v>
      </c>
      <c r="I450" s="1" t="s">
        <v>25</v>
      </c>
      <c r="J450" s="1" t="s">
        <v>26</v>
      </c>
      <c r="K450" s="47">
        <v>59688.39</v>
      </c>
      <c r="L450" s="86">
        <f t="shared" si="9"/>
        <v>0.59999993968676923</v>
      </c>
      <c r="M450" s="47">
        <v>99480.66</v>
      </c>
    </row>
    <row r="451" spans="1:13" ht="15" customHeight="1" outlineLevel="4" x14ac:dyDescent="0.25">
      <c r="A451" s="100"/>
      <c r="B451" s="100" t="s">
        <v>810</v>
      </c>
      <c r="C451" s="103" t="s">
        <v>811</v>
      </c>
      <c r="D451" s="13" t="s">
        <v>86</v>
      </c>
      <c r="E451" s="9" t="s">
        <v>249</v>
      </c>
      <c r="F451" s="1" t="s">
        <v>22</v>
      </c>
      <c r="G451" s="1" t="s">
        <v>817</v>
      </c>
      <c r="H451" s="1" t="s">
        <v>818</v>
      </c>
      <c r="I451" s="1" t="s">
        <v>492</v>
      </c>
      <c r="J451" s="1" t="s">
        <v>819</v>
      </c>
      <c r="K451" s="47">
        <v>62193</v>
      </c>
      <c r="L451" s="86">
        <f t="shared" si="9"/>
        <v>0.6</v>
      </c>
      <c r="M451" s="47">
        <v>103655</v>
      </c>
    </row>
    <row r="452" spans="1:13" ht="15" customHeight="1" outlineLevel="3" x14ac:dyDescent="0.25">
      <c r="A452" s="37"/>
      <c r="B452" s="59" t="s">
        <v>1252</v>
      </c>
      <c r="C452" s="38"/>
      <c r="D452" s="13"/>
      <c r="E452" s="9"/>
      <c r="F452" s="1"/>
      <c r="G452" s="1"/>
      <c r="H452" s="1"/>
      <c r="I452" s="1"/>
      <c r="J452" s="1"/>
      <c r="K452" s="64">
        <f>SUBTOTAL(9,K444:K451)</f>
        <v>2205952.7799999998</v>
      </c>
      <c r="L452" s="81">
        <f>+K452/M452</f>
        <v>0.59999999782406943</v>
      </c>
      <c r="M452" s="64">
        <f>SUBTOTAL(9,M444:M451)</f>
        <v>3676587.98</v>
      </c>
    </row>
    <row r="453" spans="1:13" ht="15" customHeight="1" outlineLevel="4" x14ac:dyDescent="0.25">
      <c r="A453" s="98" t="s">
        <v>521</v>
      </c>
      <c r="B453" s="98" t="s">
        <v>522</v>
      </c>
      <c r="C453" s="101" t="s">
        <v>523</v>
      </c>
      <c r="D453" s="13" t="s">
        <v>86</v>
      </c>
      <c r="E453" s="9" t="s">
        <v>249</v>
      </c>
      <c r="F453" s="1" t="s">
        <v>17</v>
      </c>
      <c r="G453" s="1" t="s">
        <v>250</v>
      </c>
      <c r="H453" s="1" t="s">
        <v>251</v>
      </c>
      <c r="I453" s="1" t="s">
        <v>20</v>
      </c>
      <c r="J453" s="1" t="s">
        <v>21</v>
      </c>
      <c r="K453" s="47">
        <v>535070.19999999995</v>
      </c>
      <c r="L453" s="86">
        <f t="shared" si="9"/>
        <v>0.7</v>
      </c>
      <c r="M453" s="47">
        <v>764386</v>
      </c>
    </row>
    <row r="454" spans="1:13" ht="15" customHeight="1" outlineLevel="4" x14ac:dyDescent="0.25">
      <c r="A454" s="100"/>
      <c r="B454" s="100" t="s">
        <v>522</v>
      </c>
      <c r="C454" s="103" t="s">
        <v>523</v>
      </c>
      <c r="D454" s="13" t="s">
        <v>86</v>
      </c>
      <c r="E454" s="9" t="s">
        <v>249</v>
      </c>
      <c r="F454" s="1" t="s">
        <v>22</v>
      </c>
      <c r="G454" s="1" t="s">
        <v>254</v>
      </c>
      <c r="H454" s="1" t="s">
        <v>255</v>
      </c>
      <c r="I454" s="1" t="s">
        <v>25</v>
      </c>
      <c r="J454" s="1" t="s">
        <v>26</v>
      </c>
      <c r="K454" s="47">
        <v>525000</v>
      </c>
      <c r="L454" s="86">
        <f t="shared" si="9"/>
        <v>0.7</v>
      </c>
      <c r="M454" s="47">
        <v>750000</v>
      </c>
    </row>
    <row r="455" spans="1:13" ht="15" customHeight="1" outlineLevel="3" x14ac:dyDescent="0.25">
      <c r="A455" s="37"/>
      <c r="B455" s="59" t="s">
        <v>1253</v>
      </c>
      <c r="C455" s="38"/>
      <c r="D455" s="13"/>
      <c r="E455" s="9"/>
      <c r="F455" s="1"/>
      <c r="G455" s="1"/>
      <c r="H455" s="1"/>
      <c r="I455" s="1"/>
      <c r="J455" s="1"/>
      <c r="K455" s="64">
        <f>SUBTOTAL(9,K453:K454)</f>
        <v>1060070.2</v>
      </c>
      <c r="L455" s="81">
        <f>+K455/M455</f>
        <v>0.7</v>
      </c>
      <c r="M455" s="64">
        <f>SUBTOTAL(9,M453:M454)</f>
        <v>1514386</v>
      </c>
    </row>
    <row r="456" spans="1:13" ht="15" customHeight="1" outlineLevel="4" x14ac:dyDescent="0.25">
      <c r="A456" s="98" t="s">
        <v>524</v>
      </c>
      <c r="B456" s="98" t="s">
        <v>525</v>
      </c>
      <c r="C456" s="101" t="s">
        <v>526</v>
      </c>
      <c r="D456" s="13" t="s">
        <v>86</v>
      </c>
      <c r="E456" s="9" t="s">
        <v>249</v>
      </c>
      <c r="F456" s="1" t="s">
        <v>17</v>
      </c>
      <c r="G456" s="1" t="s">
        <v>527</v>
      </c>
      <c r="H456" s="1" t="s">
        <v>528</v>
      </c>
      <c r="I456" s="1" t="s">
        <v>62</v>
      </c>
      <c r="J456" s="1" t="s">
        <v>63</v>
      </c>
      <c r="K456" s="47">
        <v>456220.51</v>
      </c>
      <c r="L456" s="86">
        <f t="shared" si="9"/>
        <v>0.59999999736969301</v>
      </c>
      <c r="M456" s="47">
        <v>760367.52</v>
      </c>
    </row>
    <row r="457" spans="1:13" ht="15" customHeight="1" outlineLevel="4" x14ac:dyDescent="0.25">
      <c r="A457" s="99"/>
      <c r="B457" s="99" t="s">
        <v>525</v>
      </c>
      <c r="C457" s="102" t="s">
        <v>526</v>
      </c>
      <c r="D457" s="13" t="s">
        <v>86</v>
      </c>
      <c r="E457" s="9" t="s">
        <v>249</v>
      </c>
      <c r="F457" s="1" t="s">
        <v>22</v>
      </c>
      <c r="G457" s="1" t="s">
        <v>294</v>
      </c>
      <c r="H457" s="1" t="s">
        <v>346</v>
      </c>
      <c r="I457" s="1" t="s">
        <v>72</v>
      </c>
      <c r="J457" s="1" t="s">
        <v>73</v>
      </c>
      <c r="K457" s="47">
        <v>232200.15</v>
      </c>
      <c r="L457" s="86">
        <f t="shared" si="9"/>
        <v>0.59999998449613445</v>
      </c>
      <c r="M457" s="47">
        <v>387000.26</v>
      </c>
    </row>
    <row r="458" spans="1:13" ht="15" customHeight="1" outlineLevel="4" x14ac:dyDescent="0.25">
      <c r="A458" s="99"/>
      <c r="B458" s="99" t="s">
        <v>525</v>
      </c>
      <c r="C458" s="102" t="s">
        <v>526</v>
      </c>
      <c r="D458" s="13" t="s">
        <v>86</v>
      </c>
      <c r="E458" s="9" t="s">
        <v>249</v>
      </c>
      <c r="F458" s="1" t="s">
        <v>22</v>
      </c>
      <c r="G458" s="1" t="s">
        <v>113</v>
      </c>
      <c r="H458" s="1" t="s">
        <v>529</v>
      </c>
      <c r="I458" s="1" t="s">
        <v>25</v>
      </c>
      <c r="J458" s="1" t="s">
        <v>26</v>
      </c>
      <c r="K458" s="47">
        <v>258960</v>
      </c>
      <c r="L458" s="86">
        <f t="shared" si="9"/>
        <v>0.6</v>
      </c>
      <c r="M458" s="47">
        <v>431600</v>
      </c>
    </row>
    <row r="459" spans="1:13" ht="15" customHeight="1" outlineLevel="4" x14ac:dyDescent="0.25">
      <c r="A459" s="99"/>
      <c r="B459" s="99" t="s">
        <v>525</v>
      </c>
      <c r="C459" s="102" t="s">
        <v>526</v>
      </c>
      <c r="D459" s="13" t="s">
        <v>86</v>
      </c>
      <c r="E459" s="9" t="s">
        <v>249</v>
      </c>
      <c r="F459" s="1" t="s">
        <v>22</v>
      </c>
      <c r="G459" s="1" t="s">
        <v>530</v>
      </c>
      <c r="H459" s="1" t="s">
        <v>531</v>
      </c>
      <c r="I459" s="1" t="s">
        <v>72</v>
      </c>
      <c r="J459" s="1" t="s">
        <v>73</v>
      </c>
      <c r="K459" s="47">
        <v>385113</v>
      </c>
      <c r="L459" s="86">
        <f t="shared" si="9"/>
        <v>0.6</v>
      </c>
      <c r="M459" s="47">
        <v>641855</v>
      </c>
    </row>
    <row r="460" spans="1:13" ht="15" customHeight="1" outlineLevel="4" x14ac:dyDescent="0.25">
      <c r="A460" s="99"/>
      <c r="B460" s="99" t="s">
        <v>525</v>
      </c>
      <c r="C460" s="102" t="s">
        <v>526</v>
      </c>
      <c r="D460" s="13" t="s">
        <v>86</v>
      </c>
      <c r="E460" s="9" t="s">
        <v>249</v>
      </c>
      <c r="F460" s="1" t="s">
        <v>22</v>
      </c>
      <c r="G460" s="1" t="s">
        <v>64</v>
      </c>
      <c r="H460" s="1" t="s">
        <v>65</v>
      </c>
      <c r="I460" s="1" t="s">
        <v>25</v>
      </c>
      <c r="J460" s="1" t="s">
        <v>26</v>
      </c>
      <c r="K460" s="47">
        <v>193862.39999999999</v>
      </c>
      <c r="L460" s="86">
        <f t="shared" si="9"/>
        <v>0.6</v>
      </c>
      <c r="M460" s="47">
        <v>323104</v>
      </c>
    </row>
    <row r="461" spans="1:13" ht="15" customHeight="1" outlineLevel="4" x14ac:dyDescent="0.25">
      <c r="A461" s="100"/>
      <c r="B461" s="100" t="s">
        <v>525</v>
      </c>
      <c r="C461" s="103" t="s">
        <v>526</v>
      </c>
      <c r="D461" s="13" t="s">
        <v>86</v>
      </c>
      <c r="E461" s="9" t="s">
        <v>249</v>
      </c>
      <c r="F461" s="1" t="s">
        <v>22</v>
      </c>
      <c r="G461" s="1" t="s">
        <v>74</v>
      </c>
      <c r="H461" s="1" t="s">
        <v>75</v>
      </c>
      <c r="I461" s="1" t="s">
        <v>25</v>
      </c>
      <c r="J461" s="1" t="s">
        <v>26</v>
      </c>
      <c r="K461" s="47">
        <v>232518</v>
      </c>
      <c r="L461" s="86">
        <f t="shared" si="9"/>
        <v>0.6</v>
      </c>
      <c r="M461" s="47">
        <v>387530</v>
      </c>
    </row>
    <row r="462" spans="1:13" ht="15" customHeight="1" outlineLevel="3" x14ac:dyDescent="0.25">
      <c r="A462" s="37"/>
      <c r="B462" s="59" t="s">
        <v>1254</v>
      </c>
      <c r="C462" s="38"/>
      <c r="D462" s="13"/>
      <c r="E462" s="9"/>
      <c r="F462" s="1"/>
      <c r="G462" s="1"/>
      <c r="H462" s="1"/>
      <c r="I462" s="1"/>
      <c r="J462" s="1"/>
      <c r="K462" s="64">
        <f>SUBTOTAL(9,K456:K461)</f>
        <v>1758874.06</v>
      </c>
      <c r="L462" s="81">
        <f>+K462/M462</f>
        <v>0.59999999727098141</v>
      </c>
      <c r="M462" s="64">
        <f>SUBTOTAL(9,M456:M461)</f>
        <v>2931456.7800000003</v>
      </c>
    </row>
    <row r="463" spans="1:13" ht="15" customHeight="1" outlineLevel="4" x14ac:dyDescent="0.25">
      <c r="A463" s="98" t="s">
        <v>981</v>
      </c>
      <c r="B463" s="98" t="s">
        <v>982</v>
      </c>
      <c r="C463" s="101" t="s">
        <v>983</v>
      </c>
      <c r="D463" s="13" t="s">
        <v>86</v>
      </c>
      <c r="E463" s="9" t="s">
        <v>249</v>
      </c>
      <c r="F463" s="1" t="s">
        <v>17</v>
      </c>
      <c r="G463" s="1" t="s">
        <v>848</v>
      </c>
      <c r="H463" s="1" t="s">
        <v>849</v>
      </c>
      <c r="I463" s="1" t="s">
        <v>33</v>
      </c>
      <c r="J463" s="1" t="s">
        <v>850</v>
      </c>
      <c r="K463" s="47">
        <v>218260.72</v>
      </c>
      <c r="L463" s="86">
        <f t="shared" si="9"/>
        <v>0.5999999780079539</v>
      </c>
      <c r="M463" s="47">
        <v>363767.88</v>
      </c>
    </row>
    <row r="464" spans="1:13" ht="15" customHeight="1" outlineLevel="4" x14ac:dyDescent="0.25">
      <c r="A464" s="99"/>
      <c r="B464" s="99" t="s">
        <v>982</v>
      </c>
      <c r="C464" s="102" t="s">
        <v>983</v>
      </c>
      <c r="D464" s="13" t="s">
        <v>86</v>
      </c>
      <c r="E464" s="9" t="s">
        <v>249</v>
      </c>
      <c r="F464" s="1" t="s">
        <v>22</v>
      </c>
      <c r="G464" s="1" t="s">
        <v>919</v>
      </c>
      <c r="H464" s="1" t="s">
        <v>920</v>
      </c>
      <c r="I464" s="1" t="s">
        <v>25</v>
      </c>
      <c r="J464" s="1" t="s">
        <v>234</v>
      </c>
      <c r="K464" s="47">
        <v>152063.72</v>
      </c>
      <c r="L464" s="86">
        <f t="shared" si="9"/>
        <v>0.59999998421714307</v>
      </c>
      <c r="M464" s="47">
        <v>253439.54</v>
      </c>
    </row>
    <row r="465" spans="1:13" ht="15" customHeight="1" outlineLevel="4" x14ac:dyDescent="0.25">
      <c r="A465" s="99"/>
      <c r="B465" s="99" t="s">
        <v>982</v>
      </c>
      <c r="C465" s="102" t="s">
        <v>983</v>
      </c>
      <c r="D465" s="13" t="s">
        <v>86</v>
      </c>
      <c r="E465" s="9" t="s">
        <v>249</v>
      </c>
      <c r="F465" s="1" t="s">
        <v>22</v>
      </c>
      <c r="G465" s="1" t="s">
        <v>924</v>
      </c>
      <c r="H465" s="1" t="s">
        <v>925</v>
      </c>
      <c r="I465" s="1" t="s">
        <v>25</v>
      </c>
      <c r="J465" s="1" t="s">
        <v>234</v>
      </c>
      <c r="K465" s="47">
        <v>140980.79999999999</v>
      </c>
      <c r="L465" s="86">
        <f t="shared" si="9"/>
        <v>0.6</v>
      </c>
      <c r="M465" s="47">
        <v>234968</v>
      </c>
    </row>
    <row r="466" spans="1:13" ht="15" customHeight="1" outlineLevel="4" x14ac:dyDescent="0.25">
      <c r="A466" s="99"/>
      <c r="B466" s="99" t="s">
        <v>982</v>
      </c>
      <c r="C466" s="102" t="s">
        <v>983</v>
      </c>
      <c r="D466" s="13" t="s">
        <v>86</v>
      </c>
      <c r="E466" s="9" t="s">
        <v>249</v>
      </c>
      <c r="F466" s="1" t="s">
        <v>22</v>
      </c>
      <c r="G466" s="1" t="s">
        <v>984</v>
      </c>
      <c r="H466" s="1" t="s">
        <v>985</v>
      </c>
      <c r="I466" s="1" t="s">
        <v>33</v>
      </c>
      <c r="J466" s="1" t="s">
        <v>850</v>
      </c>
      <c r="K466" s="47">
        <v>139794.45000000001</v>
      </c>
      <c r="L466" s="86">
        <f t="shared" si="9"/>
        <v>0.60000000000000009</v>
      </c>
      <c r="M466" s="47">
        <v>232990.75</v>
      </c>
    </row>
    <row r="467" spans="1:13" ht="15" customHeight="1" outlineLevel="4" x14ac:dyDescent="0.25">
      <c r="A467" s="99"/>
      <c r="B467" s="99" t="s">
        <v>982</v>
      </c>
      <c r="C467" s="102" t="s">
        <v>983</v>
      </c>
      <c r="D467" s="13" t="s">
        <v>86</v>
      </c>
      <c r="E467" s="9" t="s">
        <v>249</v>
      </c>
      <c r="F467" s="1" t="s">
        <v>22</v>
      </c>
      <c r="G467" s="1" t="s">
        <v>986</v>
      </c>
      <c r="H467" s="1" t="s">
        <v>987</v>
      </c>
      <c r="I467" s="1" t="s">
        <v>29</v>
      </c>
      <c r="J467" s="1" t="s">
        <v>30</v>
      </c>
      <c r="K467" s="47">
        <v>201390.96</v>
      </c>
      <c r="L467" s="86">
        <f t="shared" si="9"/>
        <v>0.6</v>
      </c>
      <c r="M467" s="47">
        <v>335651.6</v>
      </c>
    </row>
    <row r="468" spans="1:13" ht="15" customHeight="1" outlineLevel="4" x14ac:dyDescent="0.25">
      <c r="A468" s="99"/>
      <c r="B468" s="99" t="s">
        <v>982</v>
      </c>
      <c r="C468" s="102" t="s">
        <v>983</v>
      </c>
      <c r="D468" s="13" t="s">
        <v>86</v>
      </c>
      <c r="E468" s="9" t="s">
        <v>249</v>
      </c>
      <c r="F468" s="1" t="s">
        <v>22</v>
      </c>
      <c r="G468" s="1" t="s">
        <v>278</v>
      </c>
      <c r="H468" s="1" t="s">
        <v>730</v>
      </c>
      <c r="I468" s="1" t="s">
        <v>20</v>
      </c>
      <c r="J468" s="1" t="s">
        <v>268</v>
      </c>
      <c r="K468" s="47">
        <v>158207.32</v>
      </c>
      <c r="L468" s="86">
        <f t="shared" si="9"/>
        <v>0.5999999696600653</v>
      </c>
      <c r="M468" s="47">
        <v>263678.88</v>
      </c>
    </row>
    <row r="469" spans="1:13" ht="15" customHeight="1" outlineLevel="4" x14ac:dyDescent="0.25">
      <c r="A469" s="99"/>
      <c r="B469" s="99" t="s">
        <v>982</v>
      </c>
      <c r="C469" s="102" t="s">
        <v>983</v>
      </c>
      <c r="D469" s="13" t="s">
        <v>86</v>
      </c>
      <c r="E469" s="9" t="s">
        <v>249</v>
      </c>
      <c r="F469" s="1" t="s">
        <v>22</v>
      </c>
      <c r="G469" s="1" t="s">
        <v>900</v>
      </c>
      <c r="H469" s="1" t="s">
        <v>988</v>
      </c>
      <c r="I469" s="1" t="s">
        <v>58</v>
      </c>
      <c r="J469" s="1" t="s">
        <v>112</v>
      </c>
      <c r="K469" s="47">
        <v>205267.21</v>
      </c>
      <c r="L469" s="86">
        <f t="shared" si="9"/>
        <v>0.59999997661584703</v>
      </c>
      <c r="M469" s="47">
        <v>342112.03</v>
      </c>
    </row>
    <row r="470" spans="1:13" ht="15" customHeight="1" outlineLevel="4" x14ac:dyDescent="0.25">
      <c r="A470" s="99"/>
      <c r="B470" s="99" t="s">
        <v>982</v>
      </c>
      <c r="C470" s="102" t="s">
        <v>983</v>
      </c>
      <c r="D470" s="13" t="s">
        <v>86</v>
      </c>
      <c r="E470" s="9" t="s">
        <v>249</v>
      </c>
      <c r="F470" s="1" t="s">
        <v>22</v>
      </c>
      <c r="G470" s="1" t="s">
        <v>989</v>
      </c>
      <c r="H470" s="1" t="s">
        <v>742</v>
      </c>
      <c r="I470" s="1" t="s">
        <v>282</v>
      </c>
      <c r="J470" s="1" t="s">
        <v>283</v>
      </c>
      <c r="K470" s="47">
        <v>176001.37</v>
      </c>
      <c r="L470" s="86">
        <f t="shared" si="9"/>
        <v>0.59999997272748629</v>
      </c>
      <c r="M470" s="47">
        <v>293335.63</v>
      </c>
    </row>
    <row r="471" spans="1:13" ht="15" customHeight="1" outlineLevel="4" x14ac:dyDescent="0.25">
      <c r="A471" s="99"/>
      <c r="B471" s="99" t="s">
        <v>982</v>
      </c>
      <c r="C471" s="102" t="s">
        <v>983</v>
      </c>
      <c r="D471" s="14" t="s">
        <v>86</v>
      </c>
      <c r="E471" s="10" t="s">
        <v>249</v>
      </c>
      <c r="F471" s="2" t="s">
        <v>22</v>
      </c>
      <c r="G471" s="2" t="s">
        <v>990</v>
      </c>
      <c r="H471" s="2" t="s">
        <v>990</v>
      </c>
      <c r="I471" s="2" t="s">
        <v>41</v>
      </c>
      <c r="J471" s="2" t="s">
        <v>42</v>
      </c>
      <c r="K471" s="48">
        <v>46494</v>
      </c>
      <c r="L471" s="87">
        <f t="shared" si="9"/>
        <v>0.6</v>
      </c>
      <c r="M471" s="48">
        <v>77490</v>
      </c>
    </row>
    <row r="472" spans="1:13" ht="15" customHeight="1" outlineLevel="3" x14ac:dyDescent="0.25">
      <c r="A472" s="26"/>
      <c r="B472" s="72" t="s">
        <v>1255</v>
      </c>
      <c r="C472" s="23"/>
      <c r="D472" s="28"/>
      <c r="E472" s="27"/>
      <c r="F472" s="3"/>
      <c r="G472" s="3"/>
      <c r="H472" s="3"/>
      <c r="I472" s="3"/>
      <c r="J472" s="3"/>
      <c r="K472" s="73">
        <f>SUBTOTAL(9,K463:K471)</f>
        <v>1438460.5499999998</v>
      </c>
      <c r="L472" s="82">
        <f>+K472/M472</f>
        <v>0.59999998498394713</v>
      </c>
      <c r="M472" s="73">
        <f>SUBTOTAL(9,M463:M471)</f>
        <v>2397434.31</v>
      </c>
    </row>
    <row r="473" spans="1:13" ht="39.75" customHeight="1" outlineLevel="2" x14ac:dyDescent="0.3">
      <c r="A473" s="26"/>
      <c r="B473" s="26"/>
      <c r="C473" s="40" t="s">
        <v>1285</v>
      </c>
      <c r="D473" s="41"/>
      <c r="E473" s="42" t="s">
        <v>1173</v>
      </c>
      <c r="F473" s="43"/>
      <c r="G473" s="43"/>
      <c r="H473" s="43"/>
      <c r="I473" s="43"/>
      <c r="J473" s="43"/>
      <c r="K473" s="53">
        <f>SUBTOTAL(9,K404:K471)</f>
        <v>14541704.590000002</v>
      </c>
      <c r="L473" s="78">
        <f>+K473/M473</f>
        <v>0.60631420610952325</v>
      </c>
      <c r="M473" s="53">
        <f>SUBTOTAL(9,M404:M471)</f>
        <v>23983776.800000001</v>
      </c>
    </row>
    <row r="474" spans="1:13" ht="54" customHeight="1" outlineLevel="1" x14ac:dyDescent="0.3">
      <c r="A474" s="26"/>
      <c r="B474" s="26"/>
      <c r="C474" s="54" t="s">
        <v>1199</v>
      </c>
      <c r="D474" s="54" t="s">
        <v>1174</v>
      </c>
      <c r="E474" s="27"/>
      <c r="F474" s="3"/>
      <c r="G474" s="3"/>
      <c r="H474" s="3"/>
      <c r="I474" s="3"/>
      <c r="J474" s="3"/>
      <c r="K474" s="56">
        <f>SUBTOTAL(9,K311:K471)</f>
        <v>37478312.329999991</v>
      </c>
      <c r="L474" s="78">
        <f>+K474/M474</f>
        <v>0.6024342510529197</v>
      </c>
      <c r="M474" s="56">
        <f>SUBTOTAL(9,M311:M471)</f>
        <v>62211456.710000008</v>
      </c>
    </row>
    <row r="475" spans="1:13" ht="15" customHeight="1" outlineLevel="2" x14ac:dyDescent="0.25">
      <c r="A475" s="26"/>
      <c r="B475" s="26"/>
      <c r="C475" s="23"/>
      <c r="D475" s="33">
        <v>3</v>
      </c>
      <c r="E475" s="27"/>
      <c r="F475" s="3"/>
      <c r="G475" s="3"/>
      <c r="H475" s="3"/>
      <c r="I475" s="3"/>
      <c r="J475" s="3"/>
      <c r="K475" s="5"/>
      <c r="L475" s="29"/>
      <c r="M475" s="5"/>
    </row>
    <row r="476" spans="1:13" ht="76.150000000000006" customHeight="1" outlineLevel="2" x14ac:dyDescent="0.25">
      <c r="A476" s="94" t="s">
        <v>1189</v>
      </c>
      <c r="B476" s="93"/>
      <c r="C476" s="93"/>
      <c r="D476" s="93"/>
      <c r="E476" s="93"/>
      <c r="F476" s="93"/>
      <c r="G476" s="93"/>
      <c r="H476" s="93"/>
      <c r="I476" s="93"/>
      <c r="J476" s="93"/>
      <c r="K476" s="93"/>
      <c r="L476" s="93"/>
      <c r="M476" s="93"/>
    </row>
    <row r="477" spans="1:13" ht="55.15" customHeight="1" outlineLevel="2" x14ac:dyDescent="0.25">
      <c r="A477" s="95" t="s">
        <v>1190</v>
      </c>
      <c r="B477" s="96"/>
      <c r="C477" s="96"/>
      <c r="D477" s="96"/>
      <c r="E477" s="96"/>
      <c r="F477" s="96"/>
      <c r="G477" s="96"/>
      <c r="H477" s="96"/>
      <c r="I477" s="96"/>
      <c r="J477" s="96"/>
      <c r="K477" s="96"/>
      <c r="L477" s="96"/>
      <c r="M477" s="96"/>
    </row>
    <row r="478" spans="1:13" ht="15" customHeight="1" outlineLevel="4" x14ac:dyDescent="0.25">
      <c r="A478" s="99" t="s">
        <v>1126</v>
      </c>
      <c r="B478" s="99" t="s">
        <v>1127</v>
      </c>
      <c r="C478" s="102" t="s">
        <v>1128</v>
      </c>
      <c r="D478" s="21" t="s">
        <v>54</v>
      </c>
      <c r="E478" s="11" t="s">
        <v>55</v>
      </c>
      <c r="F478" s="7" t="s">
        <v>17</v>
      </c>
      <c r="G478" s="7" t="s">
        <v>562</v>
      </c>
      <c r="H478" s="7" t="s">
        <v>563</v>
      </c>
      <c r="I478" s="7" t="s">
        <v>58</v>
      </c>
      <c r="J478" s="7" t="s">
        <v>112</v>
      </c>
      <c r="K478" s="46">
        <v>664169.4</v>
      </c>
      <c r="L478" s="85">
        <f t="shared" si="9"/>
        <v>0.6</v>
      </c>
      <c r="M478" s="46">
        <v>1106949</v>
      </c>
    </row>
    <row r="479" spans="1:13" ht="15" customHeight="1" outlineLevel="4" x14ac:dyDescent="0.25">
      <c r="A479" s="99"/>
      <c r="B479" s="99" t="s">
        <v>1127</v>
      </c>
      <c r="C479" s="102" t="s">
        <v>1128</v>
      </c>
      <c r="D479" s="13" t="s">
        <v>54</v>
      </c>
      <c r="E479" s="9" t="s">
        <v>55</v>
      </c>
      <c r="F479" s="1" t="s">
        <v>22</v>
      </c>
      <c r="G479" s="1" t="s">
        <v>1129</v>
      </c>
      <c r="H479" s="1" t="s">
        <v>1130</v>
      </c>
      <c r="I479" s="1" t="s">
        <v>157</v>
      </c>
      <c r="J479" s="1" t="s">
        <v>395</v>
      </c>
      <c r="K479" s="47">
        <v>436474.8</v>
      </c>
      <c r="L479" s="86">
        <f t="shared" si="9"/>
        <v>0.6</v>
      </c>
      <c r="M479" s="47">
        <v>727458</v>
      </c>
    </row>
    <row r="480" spans="1:13" ht="15" customHeight="1" outlineLevel="4" x14ac:dyDescent="0.25">
      <c r="A480" s="99"/>
      <c r="B480" s="99" t="s">
        <v>1127</v>
      </c>
      <c r="C480" s="102" t="s">
        <v>1128</v>
      </c>
      <c r="D480" s="13" t="s">
        <v>54</v>
      </c>
      <c r="E480" s="9" t="s">
        <v>55</v>
      </c>
      <c r="F480" s="1" t="s">
        <v>22</v>
      </c>
      <c r="G480" s="1" t="s">
        <v>1131</v>
      </c>
      <c r="H480" s="1" t="s">
        <v>1132</v>
      </c>
      <c r="I480" s="1" t="s">
        <v>68</v>
      </c>
      <c r="J480" s="1" t="s">
        <v>135</v>
      </c>
      <c r="K480" s="47">
        <v>143628</v>
      </c>
      <c r="L480" s="86">
        <f t="shared" si="9"/>
        <v>0.6</v>
      </c>
      <c r="M480" s="47">
        <v>239380</v>
      </c>
    </row>
    <row r="481" spans="1:13" ht="15" customHeight="1" outlineLevel="4" x14ac:dyDescent="0.25">
      <c r="A481" s="99"/>
      <c r="B481" s="99" t="s">
        <v>1127</v>
      </c>
      <c r="C481" s="102" t="s">
        <v>1128</v>
      </c>
      <c r="D481" s="13" t="s">
        <v>54</v>
      </c>
      <c r="E481" s="9" t="s">
        <v>55</v>
      </c>
      <c r="F481" s="1" t="s">
        <v>22</v>
      </c>
      <c r="G481" s="1" t="s">
        <v>1133</v>
      </c>
      <c r="H481" s="1" t="s">
        <v>1134</v>
      </c>
      <c r="I481" s="1" t="s">
        <v>68</v>
      </c>
      <c r="J481" s="1" t="s">
        <v>135</v>
      </c>
      <c r="K481" s="47">
        <v>359311.8</v>
      </c>
      <c r="L481" s="86">
        <f t="shared" si="9"/>
        <v>0.6</v>
      </c>
      <c r="M481" s="47">
        <v>598853</v>
      </c>
    </row>
    <row r="482" spans="1:13" ht="15" customHeight="1" outlineLevel="4" x14ac:dyDescent="0.25">
      <c r="A482" s="99"/>
      <c r="B482" s="99" t="s">
        <v>1127</v>
      </c>
      <c r="C482" s="102" t="s">
        <v>1128</v>
      </c>
      <c r="D482" s="13" t="s">
        <v>54</v>
      </c>
      <c r="E482" s="9" t="s">
        <v>55</v>
      </c>
      <c r="F482" s="1" t="s">
        <v>22</v>
      </c>
      <c r="G482" s="1" t="s">
        <v>1135</v>
      </c>
      <c r="H482" s="1" t="s">
        <v>1136</v>
      </c>
      <c r="I482" s="1" t="s">
        <v>68</v>
      </c>
      <c r="J482" s="1" t="s">
        <v>135</v>
      </c>
      <c r="K482" s="47">
        <v>250609.8</v>
      </c>
      <c r="L482" s="86">
        <f t="shared" si="9"/>
        <v>0.6</v>
      </c>
      <c r="M482" s="47">
        <v>417683</v>
      </c>
    </row>
    <row r="483" spans="1:13" ht="15" customHeight="1" outlineLevel="4" x14ac:dyDescent="0.25">
      <c r="A483" s="99"/>
      <c r="B483" s="99" t="s">
        <v>1127</v>
      </c>
      <c r="C483" s="102" t="s">
        <v>1128</v>
      </c>
      <c r="D483" s="13" t="s">
        <v>54</v>
      </c>
      <c r="E483" s="9" t="s">
        <v>55</v>
      </c>
      <c r="F483" s="1" t="s">
        <v>22</v>
      </c>
      <c r="G483" s="1" t="s">
        <v>1137</v>
      </c>
      <c r="H483" s="1" t="s">
        <v>1138</v>
      </c>
      <c r="I483" s="1" t="s">
        <v>68</v>
      </c>
      <c r="J483" s="1" t="s">
        <v>135</v>
      </c>
      <c r="K483" s="47">
        <v>714819.6</v>
      </c>
      <c r="L483" s="86">
        <f t="shared" si="9"/>
        <v>0.6</v>
      </c>
      <c r="M483" s="47">
        <v>1191366</v>
      </c>
    </row>
    <row r="484" spans="1:13" ht="15" customHeight="1" outlineLevel="4" x14ac:dyDescent="0.25">
      <c r="A484" s="99"/>
      <c r="B484" s="99" t="s">
        <v>1127</v>
      </c>
      <c r="C484" s="102" t="s">
        <v>1128</v>
      </c>
      <c r="D484" s="13" t="s">
        <v>54</v>
      </c>
      <c r="E484" s="9" t="s">
        <v>55</v>
      </c>
      <c r="F484" s="1" t="s">
        <v>22</v>
      </c>
      <c r="G484" s="1" t="s">
        <v>1139</v>
      </c>
      <c r="H484" s="1" t="s">
        <v>1140</v>
      </c>
      <c r="I484" s="1" t="s">
        <v>68</v>
      </c>
      <c r="J484" s="1" t="s">
        <v>135</v>
      </c>
      <c r="K484" s="47">
        <v>125820</v>
      </c>
      <c r="L484" s="86">
        <f t="shared" si="9"/>
        <v>0.6</v>
      </c>
      <c r="M484" s="47">
        <v>209700</v>
      </c>
    </row>
    <row r="485" spans="1:13" ht="15" customHeight="1" outlineLevel="4" x14ac:dyDescent="0.25">
      <c r="A485" s="99"/>
      <c r="B485" s="99" t="s">
        <v>1127</v>
      </c>
      <c r="C485" s="102" t="s">
        <v>1128</v>
      </c>
      <c r="D485" s="13" t="s">
        <v>54</v>
      </c>
      <c r="E485" s="9" t="s">
        <v>55</v>
      </c>
      <c r="F485" s="1" t="s">
        <v>22</v>
      </c>
      <c r="G485" s="1" t="s">
        <v>1141</v>
      </c>
      <c r="H485" s="1" t="s">
        <v>1142</v>
      </c>
      <c r="I485" s="1" t="s">
        <v>68</v>
      </c>
      <c r="J485" s="1" t="s">
        <v>135</v>
      </c>
      <c r="K485" s="47">
        <v>129996</v>
      </c>
      <c r="L485" s="86">
        <f t="shared" si="9"/>
        <v>0.6</v>
      </c>
      <c r="M485" s="47">
        <v>216660</v>
      </c>
    </row>
    <row r="486" spans="1:13" ht="15" customHeight="1" outlineLevel="4" x14ac:dyDescent="0.25">
      <c r="A486" s="99"/>
      <c r="B486" s="99" t="s">
        <v>1127</v>
      </c>
      <c r="C486" s="102" t="s">
        <v>1128</v>
      </c>
      <c r="D486" s="13" t="s">
        <v>54</v>
      </c>
      <c r="E486" s="9" t="s">
        <v>55</v>
      </c>
      <c r="F486" s="1" t="s">
        <v>22</v>
      </c>
      <c r="G486" s="1" t="s">
        <v>1143</v>
      </c>
      <c r="H486" s="1" t="s">
        <v>1144</v>
      </c>
      <c r="I486" s="1" t="s">
        <v>68</v>
      </c>
      <c r="J486" s="1" t="s">
        <v>135</v>
      </c>
      <c r="K486" s="47">
        <v>181836</v>
      </c>
      <c r="L486" s="86">
        <f t="shared" si="9"/>
        <v>0.6</v>
      </c>
      <c r="M486" s="47">
        <v>303060</v>
      </c>
    </row>
    <row r="487" spans="1:13" ht="15" customHeight="1" outlineLevel="4" x14ac:dyDescent="0.25">
      <c r="A487" s="99"/>
      <c r="B487" s="99" t="s">
        <v>1127</v>
      </c>
      <c r="C487" s="102" t="s">
        <v>1128</v>
      </c>
      <c r="D487" s="13" t="s">
        <v>54</v>
      </c>
      <c r="E487" s="9" t="s">
        <v>55</v>
      </c>
      <c r="F487" s="1" t="s">
        <v>22</v>
      </c>
      <c r="G487" s="1" t="s">
        <v>133</v>
      </c>
      <c r="H487" s="1" t="s">
        <v>134</v>
      </c>
      <c r="I487" s="1" t="s">
        <v>68</v>
      </c>
      <c r="J487" s="1" t="s">
        <v>135</v>
      </c>
      <c r="K487" s="47">
        <v>168600</v>
      </c>
      <c r="L487" s="86">
        <f t="shared" si="9"/>
        <v>0.6</v>
      </c>
      <c r="M487" s="47">
        <v>281000</v>
      </c>
    </row>
    <row r="488" spans="1:13" ht="15" customHeight="1" outlineLevel="4" x14ac:dyDescent="0.25">
      <c r="A488" s="99"/>
      <c r="B488" s="99" t="s">
        <v>1127</v>
      </c>
      <c r="C488" s="102" t="s">
        <v>1128</v>
      </c>
      <c r="D488" s="13" t="s">
        <v>54</v>
      </c>
      <c r="E488" s="9" t="s">
        <v>55</v>
      </c>
      <c r="F488" s="1" t="s">
        <v>22</v>
      </c>
      <c r="G488" s="1" t="s">
        <v>136</v>
      </c>
      <c r="H488" s="1" t="s">
        <v>1145</v>
      </c>
      <c r="I488" s="1" t="s">
        <v>58</v>
      </c>
      <c r="J488" s="1" t="s">
        <v>59</v>
      </c>
      <c r="K488" s="47">
        <v>84019.77</v>
      </c>
      <c r="L488" s="86">
        <f t="shared" si="9"/>
        <v>0.59999995715294463</v>
      </c>
      <c r="M488" s="47">
        <v>140032.95999999999</v>
      </c>
    </row>
    <row r="489" spans="1:13" ht="15" customHeight="1" outlineLevel="4" x14ac:dyDescent="0.25">
      <c r="A489" s="99"/>
      <c r="B489" s="99" t="s">
        <v>1127</v>
      </c>
      <c r="C489" s="102" t="s">
        <v>1128</v>
      </c>
      <c r="D489" s="13" t="s">
        <v>54</v>
      </c>
      <c r="E489" s="9" t="s">
        <v>55</v>
      </c>
      <c r="F489" s="1" t="s">
        <v>22</v>
      </c>
      <c r="G489" s="1" t="s">
        <v>130</v>
      </c>
      <c r="H489" s="1" t="s">
        <v>1146</v>
      </c>
      <c r="I489" s="1" t="s">
        <v>157</v>
      </c>
      <c r="J489" s="1" t="s">
        <v>158</v>
      </c>
      <c r="K489" s="47">
        <v>97937.600000000006</v>
      </c>
      <c r="L489" s="86">
        <f t="shared" si="9"/>
        <v>0.59999997549460171</v>
      </c>
      <c r="M489" s="47">
        <v>163229.34</v>
      </c>
    </row>
    <row r="490" spans="1:13" ht="15" customHeight="1" outlineLevel="4" x14ac:dyDescent="0.25">
      <c r="A490" s="99"/>
      <c r="B490" s="99" t="s">
        <v>1127</v>
      </c>
      <c r="C490" s="102" t="s">
        <v>1128</v>
      </c>
      <c r="D490" s="13" t="s">
        <v>54</v>
      </c>
      <c r="E490" s="9" t="s">
        <v>55</v>
      </c>
      <c r="F490" s="1" t="s">
        <v>22</v>
      </c>
      <c r="G490" s="1" t="s">
        <v>1147</v>
      </c>
      <c r="H490" s="1" t="s">
        <v>1148</v>
      </c>
      <c r="I490" s="1" t="s">
        <v>58</v>
      </c>
      <c r="J490" s="1" t="s">
        <v>132</v>
      </c>
      <c r="K490" s="47">
        <v>169125</v>
      </c>
      <c r="L490" s="86">
        <f t="shared" si="9"/>
        <v>0.6</v>
      </c>
      <c r="M490" s="47">
        <v>281875</v>
      </c>
    </row>
    <row r="491" spans="1:13" ht="15" customHeight="1" outlineLevel="4" x14ac:dyDescent="0.25">
      <c r="A491" s="99"/>
      <c r="B491" s="99" t="s">
        <v>1127</v>
      </c>
      <c r="C491" s="102" t="s">
        <v>1128</v>
      </c>
      <c r="D491" s="13" t="s">
        <v>54</v>
      </c>
      <c r="E491" s="9" t="s">
        <v>55</v>
      </c>
      <c r="F491" s="1" t="s">
        <v>22</v>
      </c>
      <c r="G491" s="1" t="s">
        <v>1149</v>
      </c>
      <c r="H491" s="1" t="s">
        <v>1150</v>
      </c>
      <c r="I491" s="1" t="s">
        <v>58</v>
      </c>
      <c r="J491" s="1" t="s">
        <v>132</v>
      </c>
      <c r="K491" s="47">
        <v>301888.2</v>
      </c>
      <c r="L491" s="86">
        <f t="shared" si="9"/>
        <v>0.6</v>
      </c>
      <c r="M491" s="47">
        <v>503147</v>
      </c>
    </row>
    <row r="492" spans="1:13" ht="15" customHeight="1" outlineLevel="4" x14ac:dyDescent="0.25">
      <c r="A492" s="99"/>
      <c r="B492" s="99" t="s">
        <v>1127</v>
      </c>
      <c r="C492" s="102" t="s">
        <v>1128</v>
      </c>
      <c r="D492" s="13" t="s">
        <v>54</v>
      </c>
      <c r="E492" s="9" t="s">
        <v>55</v>
      </c>
      <c r="F492" s="1" t="s">
        <v>22</v>
      </c>
      <c r="G492" s="1" t="s">
        <v>1151</v>
      </c>
      <c r="H492" s="1" t="s">
        <v>1152</v>
      </c>
      <c r="I492" s="1" t="s">
        <v>58</v>
      </c>
      <c r="J492" s="1" t="s">
        <v>132</v>
      </c>
      <c r="K492" s="47">
        <v>338250</v>
      </c>
      <c r="L492" s="86">
        <f t="shared" si="9"/>
        <v>0.6</v>
      </c>
      <c r="M492" s="47">
        <v>563750</v>
      </c>
    </row>
    <row r="493" spans="1:13" ht="15" customHeight="1" outlineLevel="4" x14ac:dyDescent="0.25">
      <c r="A493" s="99"/>
      <c r="B493" s="99" t="s">
        <v>1127</v>
      </c>
      <c r="C493" s="102" t="s">
        <v>1128</v>
      </c>
      <c r="D493" s="13" t="s">
        <v>54</v>
      </c>
      <c r="E493" s="9" t="s">
        <v>55</v>
      </c>
      <c r="F493" s="1" t="s">
        <v>22</v>
      </c>
      <c r="G493" s="1" t="s">
        <v>1153</v>
      </c>
      <c r="H493" s="1" t="s">
        <v>1154</v>
      </c>
      <c r="I493" s="1" t="s">
        <v>157</v>
      </c>
      <c r="J493" s="1" t="s">
        <v>158</v>
      </c>
      <c r="K493" s="47">
        <v>595320</v>
      </c>
      <c r="L493" s="86">
        <f t="shared" si="9"/>
        <v>0.6</v>
      </c>
      <c r="M493" s="47">
        <v>992200</v>
      </c>
    </row>
    <row r="494" spans="1:13" ht="15" customHeight="1" outlineLevel="4" x14ac:dyDescent="0.25">
      <c r="A494" s="99"/>
      <c r="B494" s="99" t="s">
        <v>1127</v>
      </c>
      <c r="C494" s="102" t="s">
        <v>1128</v>
      </c>
      <c r="D494" s="13" t="s">
        <v>54</v>
      </c>
      <c r="E494" s="9" t="s">
        <v>55</v>
      </c>
      <c r="F494" s="1" t="s">
        <v>22</v>
      </c>
      <c r="G494" s="1" t="s">
        <v>1155</v>
      </c>
      <c r="H494" s="1" t="s">
        <v>1156</v>
      </c>
      <c r="I494" s="1" t="s">
        <v>157</v>
      </c>
      <c r="J494" s="1" t="s">
        <v>158</v>
      </c>
      <c r="K494" s="47">
        <v>317955</v>
      </c>
      <c r="L494" s="86">
        <f t="shared" si="9"/>
        <v>0.6</v>
      </c>
      <c r="M494" s="47">
        <v>529925</v>
      </c>
    </row>
    <row r="495" spans="1:13" ht="15" customHeight="1" outlineLevel="4" x14ac:dyDescent="0.25">
      <c r="A495" s="99"/>
      <c r="B495" s="99" t="s">
        <v>1127</v>
      </c>
      <c r="C495" s="102" t="s">
        <v>1128</v>
      </c>
      <c r="D495" s="13" t="s">
        <v>54</v>
      </c>
      <c r="E495" s="9" t="s">
        <v>55</v>
      </c>
      <c r="F495" s="1" t="s">
        <v>22</v>
      </c>
      <c r="G495" s="1" t="s">
        <v>1157</v>
      </c>
      <c r="H495" s="1" t="s">
        <v>1158</v>
      </c>
      <c r="I495" s="1" t="s">
        <v>157</v>
      </c>
      <c r="J495" s="1" t="s">
        <v>158</v>
      </c>
      <c r="K495" s="47">
        <v>74415</v>
      </c>
      <c r="L495" s="86">
        <f t="shared" si="9"/>
        <v>0.6</v>
      </c>
      <c r="M495" s="47">
        <v>124025</v>
      </c>
    </row>
    <row r="496" spans="1:13" ht="15" customHeight="1" outlineLevel="4" x14ac:dyDescent="0.25">
      <c r="A496" s="99"/>
      <c r="B496" s="99" t="s">
        <v>1127</v>
      </c>
      <c r="C496" s="102" t="s">
        <v>1128</v>
      </c>
      <c r="D496" s="13" t="s">
        <v>54</v>
      </c>
      <c r="E496" s="9" t="s">
        <v>55</v>
      </c>
      <c r="F496" s="1" t="s">
        <v>22</v>
      </c>
      <c r="G496" s="1" t="s">
        <v>1159</v>
      </c>
      <c r="H496" s="1" t="s">
        <v>1160</v>
      </c>
      <c r="I496" s="1" t="s">
        <v>157</v>
      </c>
      <c r="J496" s="1" t="s">
        <v>158</v>
      </c>
      <c r="K496" s="47">
        <v>131917.79999999999</v>
      </c>
      <c r="L496" s="86">
        <f t="shared" si="9"/>
        <v>0.6</v>
      </c>
      <c r="M496" s="47">
        <v>219863</v>
      </c>
    </row>
    <row r="497" spans="1:13" ht="15" customHeight="1" outlineLevel="4" x14ac:dyDescent="0.25">
      <c r="A497" s="99"/>
      <c r="B497" s="99" t="s">
        <v>1127</v>
      </c>
      <c r="C497" s="102" t="s">
        <v>1128</v>
      </c>
      <c r="D497" s="13" t="s">
        <v>54</v>
      </c>
      <c r="E497" s="9" t="s">
        <v>55</v>
      </c>
      <c r="F497" s="1" t="s">
        <v>22</v>
      </c>
      <c r="G497" s="1" t="s">
        <v>1161</v>
      </c>
      <c r="H497" s="1" t="s">
        <v>622</v>
      </c>
      <c r="I497" s="1" t="s">
        <v>58</v>
      </c>
      <c r="J497" s="1" t="s">
        <v>112</v>
      </c>
      <c r="K497" s="47">
        <v>51469.2</v>
      </c>
      <c r="L497" s="86">
        <f t="shared" si="9"/>
        <v>0.6</v>
      </c>
      <c r="M497" s="47">
        <v>85782</v>
      </c>
    </row>
    <row r="498" spans="1:13" ht="15" customHeight="1" outlineLevel="4" x14ac:dyDescent="0.25">
      <c r="A498" s="99"/>
      <c r="B498" s="99" t="s">
        <v>1127</v>
      </c>
      <c r="C498" s="102" t="s">
        <v>1128</v>
      </c>
      <c r="D498" s="13" t="s">
        <v>54</v>
      </c>
      <c r="E498" s="9" t="s">
        <v>55</v>
      </c>
      <c r="F498" s="1" t="s">
        <v>22</v>
      </c>
      <c r="G498" s="1" t="s">
        <v>1162</v>
      </c>
      <c r="H498" s="1" t="s">
        <v>1163</v>
      </c>
      <c r="I498" s="1" t="s">
        <v>157</v>
      </c>
      <c r="J498" s="1" t="s">
        <v>395</v>
      </c>
      <c r="K498" s="47">
        <v>51469.2</v>
      </c>
      <c r="L498" s="86">
        <f t="shared" si="9"/>
        <v>0.6</v>
      </c>
      <c r="M498" s="47">
        <v>85782</v>
      </c>
    </row>
    <row r="499" spans="1:13" ht="15" customHeight="1" outlineLevel="4" x14ac:dyDescent="0.25">
      <c r="A499" s="99"/>
      <c r="B499" s="99" t="s">
        <v>1127</v>
      </c>
      <c r="C499" s="102" t="s">
        <v>1128</v>
      </c>
      <c r="D499" s="13" t="s">
        <v>54</v>
      </c>
      <c r="E499" s="9" t="s">
        <v>55</v>
      </c>
      <c r="F499" s="1" t="s">
        <v>22</v>
      </c>
      <c r="G499" s="1" t="s">
        <v>1164</v>
      </c>
      <c r="H499" s="1" t="s">
        <v>1165</v>
      </c>
      <c r="I499" s="1" t="s">
        <v>58</v>
      </c>
      <c r="J499" s="1" t="s">
        <v>112</v>
      </c>
      <c r="K499" s="47">
        <v>145447.79999999999</v>
      </c>
      <c r="L499" s="86">
        <f t="shared" si="9"/>
        <v>0.6</v>
      </c>
      <c r="M499" s="47">
        <v>242413</v>
      </c>
    </row>
    <row r="500" spans="1:13" ht="15" customHeight="1" outlineLevel="4" x14ac:dyDescent="0.25">
      <c r="A500" s="100"/>
      <c r="B500" s="100" t="s">
        <v>1127</v>
      </c>
      <c r="C500" s="103" t="s">
        <v>1128</v>
      </c>
      <c r="D500" s="13" t="s">
        <v>54</v>
      </c>
      <c r="E500" s="9" t="s">
        <v>55</v>
      </c>
      <c r="F500" s="1" t="s">
        <v>22</v>
      </c>
      <c r="G500" s="1" t="s">
        <v>1166</v>
      </c>
      <c r="H500" s="1" t="s">
        <v>1167</v>
      </c>
      <c r="I500" s="1" t="s">
        <v>68</v>
      </c>
      <c r="J500" s="1" t="s">
        <v>135</v>
      </c>
      <c r="K500" s="47">
        <v>255420</v>
      </c>
      <c r="L500" s="86">
        <f t="shared" si="9"/>
        <v>0.6</v>
      </c>
      <c r="M500" s="47">
        <v>425700</v>
      </c>
    </row>
    <row r="501" spans="1:13" ht="15" customHeight="1" outlineLevel="3" x14ac:dyDescent="0.25">
      <c r="A501" s="37"/>
      <c r="B501" s="59" t="s">
        <v>1256</v>
      </c>
      <c r="C501" s="38"/>
      <c r="D501" s="13"/>
      <c r="E501" s="9"/>
      <c r="F501" s="1"/>
      <c r="G501" s="1"/>
      <c r="H501" s="1"/>
      <c r="I501" s="1"/>
      <c r="J501" s="1"/>
      <c r="K501" s="64">
        <f>SUBTOTAL(9,K478:K500)</f>
        <v>5789899.9700000007</v>
      </c>
      <c r="L501" s="81">
        <f>+K501/M501</f>
        <v>0.5999999989637127</v>
      </c>
      <c r="M501" s="64">
        <f>SUBTOTAL(9,M478:M500)</f>
        <v>9649833.3000000007</v>
      </c>
    </row>
    <row r="502" spans="1:13" ht="15" customHeight="1" outlineLevel="4" x14ac:dyDescent="0.25">
      <c r="A502" s="98" t="s">
        <v>51</v>
      </c>
      <c r="B502" s="98" t="s">
        <v>52</v>
      </c>
      <c r="C502" s="101" t="s">
        <v>53</v>
      </c>
      <c r="D502" s="13" t="s">
        <v>54</v>
      </c>
      <c r="E502" s="9" t="s">
        <v>55</v>
      </c>
      <c r="F502" s="1" t="s">
        <v>17</v>
      </c>
      <c r="G502" s="1" t="s">
        <v>56</v>
      </c>
      <c r="H502" s="1" t="s">
        <v>57</v>
      </c>
      <c r="I502" s="1" t="s">
        <v>58</v>
      </c>
      <c r="J502" s="1" t="s">
        <v>59</v>
      </c>
      <c r="K502" s="47">
        <v>1065370.54</v>
      </c>
      <c r="L502" s="86">
        <f t="shared" si="9"/>
        <v>0.59999999887363131</v>
      </c>
      <c r="M502" s="47">
        <v>1775617.57</v>
      </c>
    </row>
    <row r="503" spans="1:13" ht="15" customHeight="1" outlineLevel="4" x14ac:dyDescent="0.25">
      <c r="A503" s="99"/>
      <c r="B503" s="99" t="s">
        <v>52</v>
      </c>
      <c r="C503" s="102" t="s">
        <v>53</v>
      </c>
      <c r="D503" s="13" t="s">
        <v>54</v>
      </c>
      <c r="E503" s="9" t="s">
        <v>55</v>
      </c>
      <c r="F503" s="1" t="s">
        <v>22</v>
      </c>
      <c r="G503" s="1" t="s">
        <v>60</v>
      </c>
      <c r="H503" s="1" t="s">
        <v>61</v>
      </c>
      <c r="I503" s="1" t="s">
        <v>62</v>
      </c>
      <c r="J503" s="1" t="s">
        <v>63</v>
      </c>
      <c r="K503" s="47">
        <v>256630.64</v>
      </c>
      <c r="L503" s="86">
        <f t="shared" si="9"/>
        <v>0.59999999064803822</v>
      </c>
      <c r="M503" s="47">
        <v>427717.74</v>
      </c>
    </row>
    <row r="504" spans="1:13" ht="15" customHeight="1" outlineLevel="4" x14ac:dyDescent="0.25">
      <c r="A504" s="99"/>
      <c r="B504" s="99" t="s">
        <v>52</v>
      </c>
      <c r="C504" s="102" t="s">
        <v>53</v>
      </c>
      <c r="D504" s="13" t="s">
        <v>54</v>
      </c>
      <c r="E504" s="9" t="s">
        <v>55</v>
      </c>
      <c r="F504" s="1" t="s">
        <v>22</v>
      </c>
      <c r="G504" s="1" t="s">
        <v>64</v>
      </c>
      <c r="H504" s="1" t="s">
        <v>65</v>
      </c>
      <c r="I504" s="1" t="s">
        <v>25</v>
      </c>
      <c r="J504" s="1" t="s">
        <v>26</v>
      </c>
      <c r="K504" s="47">
        <v>176366.4</v>
      </c>
      <c r="L504" s="86">
        <f t="shared" si="9"/>
        <v>0.6</v>
      </c>
      <c r="M504" s="47">
        <v>293944</v>
      </c>
    </row>
    <row r="505" spans="1:13" ht="15" customHeight="1" outlineLevel="4" x14ac:dyDescent="0.25">
      <c r="A505" s="99"/>
      <c r="B505" s="99" t="s">
        <v>52</v>
      </c>
      <c r="C505" s="102" t="s">
        <v>53</v>
      </c>
      <c r="D505" s="13" t="s">
        <v>54</v>
      </c>
      <c r="E505" s="9" t="s">
        <v>55</v>
      </c>
      <c r="F505" s="1" t="s">
        <v>22</v>
      </c>
      <c r="G505" s="1" t="s">
        <v>66</v>
      </c>
      <c r="H505" s="1" t="s">
        <v>67</v>
      </c>
      <c r="I505" s="1" t="s">
        <v>68</v>
      </c>
      <c r="J505" s="1" t="s">
        <v>69</v>
      </c>
      <c r="K505" s="47">
        <v>168532.24</v>
      </c>
      <c r="L505" s="86">
        <f t="shared" si="9"/>
        <v>0.59999999287970063</v>
      </c>
      <c r="M505" s="47">
        <v>280887.07</v>
      </c>
    </row>
    <row r="506" spans="1:13" ht="15" customHeight="1" outlineLevel="4" x14ac:dyDescent="0.25">
      <c r="A506" s="99"/>
      <c r="B506" s="99" t="s">
        <v>52</v>
      </c>
      <c r="C506" s="102" t="s">
        <v>53</v>
      </c>
      <c r="D506" s="13" t="s">
        <v>54</v>
      </c>
      <c r="E506" s="9" t="s">
        <v>55</v>
      </c>
      <c r="F506" s="1" t="s">
        <v>22</v>
      </c>
      <c r="G506" s="1" t="s">
        <v>70</v>
      </c>
      <c r="H506" s="1" t="s">
        <v>71</v>
      </c>
      <c r="I506" s="1" t="s">
        <v>72</v>
      </c>
      <c r="J506" s="1" t="s">
        <v>73</v>
      </c>
      <c r="K506" s="47">
        <v>205490.17</v>
      </c>
      <c r="L506" s="86">
        <f t="shared" si="9"/>
        <v>0.5999999766412194</v>
      </c>
      <c r="M506" s="47">
        <v>342483.63</v>
      </c>
    </row>
    <row r="507" spans="1:13" ht="15" customHeight="1" outlineLevel="4" x14ac:dyDescent="0.25">
      <c r="A507" s="99"/>
      <c r="B507" s="99" t="s">
        <v>52</v>
      </c>
      <c r="C507" s="102" t="s">
        <v>53</v>
      </c>
      <c r="D507" s="13" t="s">
        <v>54</v>
      </c>
      <c r="E507" s="9" t="s">
        <v>55</v>
      </c>
      <c r="F507" s="1" t="s">
        <v>22</v>
      </c>
      <c r="G507" s="1" t="s">
        <v>74</v>
      </c>
      <c r="H507" s="1" t="s">
        <v>75</v>
      </c>
      <c r="I507" s="1" t="s">
        <v>25</v>
      </c>
      <c r="J507" s="1" t="s">
        <v>26</v>
      </c>
      <c r="K507" s="47">
        <v>382319.28</v>
      </c>
      <c r="L507" s="86">
        <f t="shared" si="9"/>
        <v>0.6</v>
      </c>
      <c r="M507" s="47">
        <v>637198.80000000005</v>
      </c>
    </row>
    <row r="508" spans="1:13" ht="15" customHeight="1" outlineLevel="4" x14ac:dyDescent="0.25">
      <c r="A508" s="99"/>
      <c r="B508" s="99" t="s">
        <v>52</v>
      </c>
      <c r="C508" s="102" t="s">
        <v>53</v>
      </c>
      <c r="D508" s="13" t="s">
        <v>54</v>
      </c>
      <c r="E508" s="9" t="s">
        <v>55</v>
      </c>
      <c r="F508" s="1" t="s">
        <v>22</v>
      </c>
      <c r="G508" s="1" t="s">
        <v>76</v>
      </c>
      <c r="H508" s="1" t="s">
        <v>77</v>
      </c>
      <c r="I508" s="1" t="s">
        <v>25</v>
      </c>
      <c r="J508" s="1" t="s">
        <v>26</v>
      </c>
      <c r="K508" s="47">
        <v>259200</v>
      </c>
      <c r="L508" s="86">
        <f t="shared" si="9"/>
        <v>0.6</v>
      </c>
      <c r="M508" s="47">
        <v>432000</v>
      </c>
    </row>
    <row r="509" spans="1:13" ht="15" customHeight="1" outlineLevel="4" x14ac:dyDescent="0.25">
      <c r="A509" s="99"/>
      <c r="B509" s="99" t="s">
        <v>52</v>
      </c>
      <c r="C509" s="102" t="s">
        <v>53</v>
      </c>
      <c r="D509" s="13" t="s">
        <v>54</v>
      </c>
      <c r="E509" s="9" t="s">
        <v>55</v>
      </c>
      <c r="F509" s="1" t="s">
        <v>22</v>
      </c>
      <c r="G509" s="1" t="s">
        <v>78</v>
      </c>
      <c r="H509" s="1" t="s">
        <v>79</v>
      </c>
      <c r="I509" s="1" t="s">
        <v>72</v>
      </c>
      <c r="J509" s="1" t="s">
        <v>80</v>
      </c>
      <c r="K509" s="47">
        <v>71355.990000000005</v>
      </c>
      <c r="L509" s="86">
        <f t="shared" si="9"/>
        <v>0.60000000000000009</v>
      </c>
      <c r="M509" s="47">
        <v>118926.65</v>
      </c>
    </row>
    <row r="510" spans="1:13" ht="15" customHeight="1" outlineLevel="4" x14ac:dyDescent="0.25">
      <c r="A510" s="100"/>
      <c r="B510" s="100" t="s">
        <v>52</v>
      </c>
      <c r="C510" s="103" t="s">
        <v>53</v>
      </c>
      <c r="D510" s="13" t="s">
        <v>54</v>
      </c>
      <c r="E510" s="9" t="s">
        <v>55</v>
      </c>
      <c r="F510" s="1" t="s">
        <v>22</v>
      </c>
      <c r="G510" s="1" t="s">
        <v>81</v>
      </c>
      <c r="H510" s="1" t="s">
        <v>82</v>
      </c>
      <c r="I510" s="1" t="s">
        <v>58</v>
      </c>
      <c r="J510" s="1" t="s">
        <v>59</v>
      </c>
      <c r="K510" s="47">
        <v>59614.16</v>
      </c>
      <c r="L510" s="86">
        <f t="shared" si="9"/>
        <v>0.5999999597411112</v>
      </c>
      <c r="M510" s="47">
        <v>99356.94</v>
      </c>
    </row>
    <row r="511" spans="1:13" ht="15" customHeight="1" outlineLevel="3" x14ac:dyDescent="0.25">
      <c r="A511" s="37"/>
      <c r="B511" s="59" t="s">
        <v>1257</v>
      </c>
      <c r="C511" s="38"/>
      <c r="D511" s="13"/>
      <c r="E511" s="9"/>
      <c r="F511" s="1"/>
      <c r="G511" s="1"/>
      <c r="H511" s="1"/>
      <c r="I511" s="1"/>
      <c r="J511" s="1"/>
      <c r="K511" s="64">
        <f>SUBTOTAL(9,K502:K510)</f>
        <v>2644879.4200000004</v>
      </c>
      <c r="L511" s="81">
        <f>+K511/M511</f>
        <v>0.59999999546293126</v>
      </c>
      <c r="M511" s="64">
        <f>SUBTOTAL(9,M502:M510)</f>
        <v>4408132.4000000004</v>
      </c>
    </row>
    <row r="512" spans="1:13" ht="15" customHeight="1" outlineLevel="4" x14ac:dyDescent="0.25">
      <c r="A512" s="98" t="s">
        <v>1112</v>
      </c>
      <c r="B512" s="98" t="s">
        <v>1113</v>
      </c>
      <c r="C512" s="101" t="s">
        <v>1114</v>
      </c>
      <c r="D512" s="13" t="s">
        <v>54</v>
      </c>
      <c r="E512" s="9" t="s">
        <v>55</v>
      </c>
      <c r="F512" s="1" t="s">
        <v>17</v>
      </c>
      <c r="G512" s="1" t="s">
        <v>116</v>
      </c>
      <c r="H512" s="1" t="s">
        <v>1115</v>
      </c>
      <c r="I512" s="1" t="s">
        <v>72</v>
      </c>
      <c r="J512" s="1" t="s">
        <v>92</v>
      </c>
      <c r="K512" s="47">
        <v>1042283.55</v>
      </c>
      <c r="L512" s="86">
        <f t="shared" si="9"/>
        <v>0.6</v>
      </c>
      <c r="M512" s="47">
        <v>1737139.25</v>
      </c>
    </row>
    <row r="513" spans="1:13" ht="15" customHeight="1" outlineLevel="4" x14ac:dyDescent="0.25">
      <c r="A513" s="99"/>
      <c r="B513" s="99" t="s">
        <v>1113</v>
      </c>
      <c r="C513" s="102" t="s">
        <v>1114</v>
      </c>
      <c r="D513" s="13" t="s">
        <v>54</v>
      </c>
      <c r="E513" s="9" t="s">
        <v>55</v>
      </c>
      <c r="F513" s="1" t="s">
        <v>22</v>
      </c>
      <c r="G513" s="1" t="s">
        <v>1116</v>
      </c>
      <c r="H513" s="1" t="s">
        <v>307</v>
      </c>
      <c r="I513" s="1" t="s">
        <v>72</v>
      </c>
      <c r="J513" s="1" t="s">
        <v>89</v>
      </c>
      <c r="K513" s="47">
        <v>620688.75</v>
      </c>
      <c r="L513" s="86">
        <f t="shared" si="9"/>
        <v>0.6</v>
      </c>
      <c r="M513" s="47">
        <v>1034481.25</v>
      </c>
    </row>
    <row r="514" spans="1:13" ht="15" customHeight="1" outlineLevel="4" x14ac:dyDescent="0.25">
      <c r="A514" s="99"/>
      <c r="B514" s="99" t="s">
        <v>1113</v>
      </c>
      <c r="C514" s="102" t="s">
        <v>1114</v>
      </c>
      <c r="D514" s="13" t="s">
        <v>54</v>
      </c>
      <c r="E514" s="9" t="s">
        <v>55</v>
      </c>
      <c r="F514" s="1" t="s">
        <v>22</v>
      </c>
      <c r="G514" s="1" t="s">
        <v>1117</v>
      </c>
      <c r="H514" s="1" t="s">
        <v>255</v>
      </c>
      <c r="I514" s="1" t="s">
        <v>25</v>
      </c>
      <c r="J514" s="1" t="s">
        <v>26</v>
      </c>
      <c r="K514" s="47">
        <v>1034250</v>
      </c>
      <c r="L514" s="86">
        <f t="shared" si="9"/>
        <v>0.6</v>
      </c>
      <c r="M514" s="47">
        <v>1723750</v>
      </c>
    </row>
    <row r="515" spans="1:13" ht="15" customHeight="1" outlineLevel="4" x14ac:dyDescent="0.25">
      <c r="A515" s="99"/>
      <c r="B515" s="99" t="s">
        <v>1113</v>
      </c>
      <c r="C515" s="102" t="s">
        <v>1114</v>
      </c>
      <c r="D515" s="13" t="s">
        <v>54</v>
      </c>
      <c r="E515" s="9" t="s">
        <v>55</v>
      </c>
      <c r="F515" s="1" t="s">
        <v>22</v>
      </c>
      <c r="G515" s="1" t="s">
        <v>1118</v>
      </c>
      <c r="H515" s="1" t="s">
        <v>1119</v>
      </c>
      <c r="I515" s="1" t="s">
        <v>25</v>
      </c>
      <c r="J515" s="1" t="s">
        <v>234</v>
      </c>
      <c r="K515" s="47">
        <v>499650</v>
      </c>
      <c r="L515" s="86">
        <f t="shared" si="9"/>
        <v>0.6</v>
      </c>
      <c r="M515" s="47">
        <v>832750</v>
      </c>
    </row>
    <row r="516" spans="1:13" ht="15" customHeight="1" outlineLevel="4" x14ac:dyDescent="0.25">
      <c r="A516" s="99"/>
      <c r="B516" s="99" t="s">
        <v>1113</v>
      </c>
      <c r="C516" s="102" t="s">
        <v>1114</v>
      </c>
      <c r="D516" s="13" t="s">
        <v>54</v>
      </c>
      <c r="E516" s="9" t="s">
        <v>55</v>
      </c>
      <c r="F516" s="1" t="s">
        <v>22</v>
      </c>
      <c r="G516" s="1" t="s">
        <v>1120</v>
      </c>
      <c r="H516" s="1" t="s">
        <v>1121</v>
      </c>
      <c r="I516" s="1" t="s">
        <v>282</v>
      </c>
      <c r="J516" s="1" t="s">
        <v>283</v>
      </c>
      <c r="K516" s="47">
        <v>460650</v>
      </c>
      <c r="L516" s="86">
        <f t="shared" si="9"/>
        <v>0.59999999218495614</v>
      </c>
      <c r="M516" s="47">
        <v>767750.01</v>
      </c>
    </row>
    <row r="517" spans="1:13" ht="15" customHeight="1" outlineLevel="4" x14ac:dyDescent="0.25">
      <c r="A517" s="99"/>
      <c r="B517" s="99" t="s">
        <v>1113</v>
      </c>
      <c r="C517" s="102" t="s">
        <v>1114</v>
      </c>
      <c r="D517" s="13" t="s">
        <v>54</v>
      </c>
      <c r="E517" s="9" t="s">
        <v>55</v>
      </c>
      <c r="F517" s="1" t="s">
        <v>22</v>
      </c>
      <c r="G517" s="1" t="s">
        <v>1122</v>
      </c>
      <c r="H517" s="1" t="s">
        <v>1123</v>
      </c>
      <c r="I517" s="1" t="s">
        <v>282</v>
      </c>
      <c r="J517" s="1" t="s">
        <v>405</v>
      </c>
      <c r="K517" s="47">
        <v>597150</v>
      </c>
      <c r="L517" s="86">
        <f t="shared" si="9"/>
        <v>0.6</v>
      </c>
      <c r="M517" s="47">
        <v>995250</v>
      </c>
    </row>
    <row r="518" spans="1:13" ht="15" customHeight="1" outlineLevel="4" x14ac:dyDescent="0.25">
      <c r="A518" s="99"/>
      <c r="B518" s="99" t="s">
        <v>1113</v>
      </c>
      <c r="C518" s="102" t="s">
        <v>1114</v>
      </c>
      <c r="D518" s="14" t="s">
        <v>54</v>
      </c>
      <c r="E518" s="10" t="s">
        <v>55</v>
      </c>
      <c r="F518" s="2" t="s">
        <v>22</v>
      </c>
      <c r="G518" s="2" t="s">
        <v>1124</v>
      </c>
      <c r="H518" s="2" t="s">
        <v>1125</v>
      </c>
      <c r="I518" s="2" t="s">
        <v>282</v>
      </c>
      <c r="J518" s="2" t="s">
        <v>334</v>
      </c>
      <c r="K518" s="48">
        <v>635099.96</v>
      </c>
      <c r="L518" s="87">
        <f t="shared" si="9"/>
        <v>0.59999999622106737</v>
      </c>
      <c r="M518" s="48">
        <v>1058499.94</v>
      </c>
    </row>
    <row r="519" spans="1:13" ht="15" customHeight="1" outlineLevel="3" x14ac:dyDescent="0.25">
      <c r="A519" s="26"/>
      <c r="B519" s="72" t="s">
        <v>1258</v>
      </c>
      <c r="C519" s="23"/>
      <c r="D519" s="28"/>
      <c r="E519" s="27"/>
      <c r="F519" s="3"/>
      <c r="G519" s="3"/>
      <c r="H519" s="3"/>
      <c r="I519" s="3"/>
      <c r="J519" s="3"/>
      <c r="K519" s="73">
        <f>SUBTOTAL(9,K512:K518)</f>
        <v>4889772.26</v>
      </c>
      <c r="L519" s="82">
        <f>+K519/M519</f>
        <v>0.59999999877294907</v>
      </c>
      <c r="M519" s="73">
        <f>SUBTOTAL(9,M512:M518)</f>
        <v>8149620.4499999993</v>
      </c>
    </row>
    <row r="520" spans="1:13" ht="68.25" customHeight="1" outlineLevel="2" x14ac:dyDescent="0.3">
      <c r="A520" s="26"/>
      <c r="B520" s="26"/>
      <c r="C520" s="40" t="s">
        <v>1286</v>
      </c>
      <c r="D520" s="41"/>
      <c r="E520" s="42" t="s">
        <v>1175</v>
      </c>
      <c r="F520" s="43"/>
      <c r="G520" s="43"/>
      <c r="H520" s="43"/>
      <c r="I520" s="43"/>
      <c r="J520" s="43"/>
      <c r="K520" s="53">
        <f>SUBTOTAL(9,K478:K518)</f>
        <v>13324551.650000002</v>
      </c>
      <c r="L520" s="78">
        <f>+K520/M520</f>
        <v>0.59999999819881367</v>
      </c>
      <c r="M520" s="53">
        <f>SUBTOTAL(9,M478:M518)</f>
        <v>22207586.150000006</v>
      </c>
    </row>
    <row r="521" spans="1:13" ht="61.5" customHeight="1" outlineLevel="1" x14ac:dyDescent="0.3">
      <c r="A521" s="26"/>
      <c r="B521" s="26"/>
      <c r="C521" s="74" t="s">
        <v>1200</v>
      </c>
      <c r="D521" s="54" t="s">
        <v>1176</v>
      </c>
      <c r="E521" s="27"/>
      <c r="F521" s="3"/>
      <c r="G521" s="3"/>
      <c r="H521" s="3"/>
      <c r="I521" s="3"/>
      <c r="J521" s="3"/>
      <c r="K521" s="56">
        <f>SUBTOTAL(9,K475:K518)</f>
        <v>13324551.650000002</v>
      </c>
      <c r="L521" s="78">
        <f>+K521/M521</f>
        <v>0.59999999819881367</v>
      </c>
      <c r="M521" s="56">
        <f>SUBTOTAL(9,M475:M518)</f>
        <v>22207586.150000006</v>
      </c>
    </row>
    <row r="522" spans="1:13" ht="15" customHeight="1" outlineLevel="2" x14ac:dyDescent="0.25">
      <c r="A522" s="26"/>
      <c r="B522" s="26"/>
      <c r="C522" s="23"/>
      <c r="D522" s="33">
        <v>4</v>
      </c>
      <c r="E522" s="27"/>
      <c r="F522" s="3"/>
      <c r="G522" s="3"/>
      <c r="H522" s="3"/>
      <c r="I522" s="3"/>
      <c r="J522" s="3"/>
      <c r="K522" s="50"/>
      <c r="L522" s="29"/>
      <c r="M522" s="50"/>
    </row>
    <row r="523" spans="1:13" ht="52.9" customHeight="1" outlineLevel="2" x14ac:dyDescent="0.25">
      <c r="A523" s="94" t="s">
        <v>1187</v>
      </c>
      <c r="B523" s="93"/>
      <c r="C523" s="93"/>
      <c r="D523" s="93"/>
      <c r="E523" s="93"/>
      <c r="F523" s="93"/>
      <c r="G523" s="93"/>
      <c r="H523" s="93"/>
      <c r="I523" s="93"/>
      <c r="J523" s="93"/>
      <c r="K523" s="93"/>
      <c r="L523" s="93"/>
      <c r="M523" s="93"/>
    </row>
    <row r="524" spans="1:13" ht="54.6" customHeight="1" outlineLevel="2" x14ac:dyDescent="0.25">
      <c r="A524" s="97" t="s">
        <v>1191</v>
      </c>
      <c r="B524" s="97"/>
      <c r="C524" s="97"/>
      <c r="D524" s="97"/>
      <c r="E524" s="97"/>
      <c r="F524" s="97"/>
      <c r="G524" s="97"/>
      <c r="H524" s="97"/>
      <c r="I524" s="97"/>
      <c r="J524" s="97"/>
      <c r="K524" s="97"/>
      <c r="L524" s="97"/>
      <c r="M524" s="97"/>
    </row>
    <row r="525" spans="1:13" ht="15" customHeight="1" outlineLevel="4" x14ac:dyDescent="0.25">
      <c r="A525" s="99" t="s">
        <v>653</v>
      </c>
      <c r="B525" s="99" t="s">
        <v>654</v>
      </c>
      <c r="C525" s="102" t="s">
        <v>655</v>
      </c>
      <c r="D525" s="21" t="s">
        <v>126</v>
      </c>
      <c r="E525" s="11" t="s">
        <v>224</v>
      </c>
      <c r="F525" s="7" t="s">
        <v>17</v>
      </c>
      <c r="G525" s="7" t="s">
        <v>656</v>
      </c>
      <c r="H525" s="7" t="s">
        <v>657</v>
      </c>
      <c r="I525" s="7" t="s">
        <v>25</v>
      </c>
      <c r="J525" s="7" t="s">
        <v>26</v>
      </c>
      <c r="K525" s="46">
        <v>210252</v>
      </c>
      <c r="L525" s="85">
        <f t="shared" ref="L525:L598" si="10">+K525/M525</f>
        <v>0.6</v>
      </c>
      <c r="M525" s="46">
        <v>350420</v>
      </c>
    </row>
    <row r="526" spans="1:13" ht="15" customHeight="1" outlineLevel="4" x14ac:dyDescent="0.25">
      <c r="A526" s="99"/>
      <c r="B526" s="99" t="s">
        <v>654</v>
      </c>
      <c r="C526" s="102" t="s">
        <v>655</v>
      </c>
      <c r="D526" s="13" t="s">
        <v>126</v>
      </c>
      <c r="E526" s="9" t="s">
        <v>224</v>
      </c>
      <c r="F526" s="1" t="s">
        <v>22</v>
      </c>
      <c r="G526" s="1" t="s">
        <v>658</v>
      </c>
      <c r="H526" s="1" t="s">
        <v>659</v>
      </c>
      <c r="I526" s="1" t="s">
        <v>72</v>
      </c>
      <c r="J526" s="1" t="s">
        <v>73</v>
      </c>
      <c r="K526" s="47">
        <v>214404.05</v>
      </c>
      <c r="L526" s="86">
        <f t="shared" si="10"/>
        <v>0.59999998880618177</v>
      </c>
      <c r="M526" s="47">
        <v>357340.09</v>
      </c>
    </row>
    <row r="527" spans="1:13" ht="15" customHeight="1" outlineLevel="4" x14ac:dyDescent="0.25">
      <c r="A527" s="99"/>
      <c r="B527" s="99" t="s">
        <v>654</v>
      </c>
      <c r="C527" s="102" t="s">
        <v>655</v>
      </c>
      <c r="D527" s="13" t="s">
        <v>126</v>
      </c>
      <c r="E527" s="9" t="s">
        <v>224</v>
      </c>
      <c r="F527" s="1" t="s">
        <v>22</v>
      </c>
      <c r="G527" s="1" t="s">
        <v>660</v>
      </c>
      <c r="H527" s="1" t="s">
        <v>661</v>
      </c>
      <c r="I527" s="1" t="s">
        <v>25</v>
      </c>
      <c r="J527" s="1" t="s">
        <v>26</v>
      </c>
      <c r="K527" s="47">
        <v>170991.84</v>
      </c>
      <c r="L527" s="86">
        <f t="shared" si="10"/>
        <v>0.6</v>
      </c>
      <c r="M527" s="47">
        <v>284986.40000000002</v>
      </c>
    </row>
    <row r="528" spans="1:13" ht="15" customHeight="1" outlineLevel="4" x14ac:dyDescent="0.25">
      <c r="A528" s="99"/>
      <c r="B528" s="99" t="s">
        <v>654</v>
      </c>
      <c r="C528" s="102" t="s">
        <v>655</v>
      </c>
      <c r="D528" s="13" t="s">
        <v>126</v>
      </c>
      <c r="E528" s="9" t="s">
        <v>224</v>
      </c>
      <c r="F528" s="1" t="s">
        <v>22</v>
      </c>
      <c r="G528" s="1" t="s">
        <v>662</v>
      </c>
      <c r="H528" s="1" t="s">
        <v>663</v>
      </c>
      <c r="I528" s="1" t="s">
        <v>25</v>
      </c>
      <c r="J528" s="1" t="s">
        <v>26</v>
      </c>
      <c r="K528" s="47">
        <v>135985.76</v>
      </c>
      <c r="L528" s="86">
        <f t="shared" si="10"/>
        <v>0.59999998235109375</v>
      </c>
      <c r="M528" s="47">
        <v>226642.94</v>
      </c>
    </row>
    <row r="529" spans="1:13" ht="15" customHeight="1" outlineLevel="4" x14ac:dyDescent="0.25">
      <c r="A529" s="100"/>
      <c r="B529" s="100" t="s">
        <v>654</v>
      </c>
      <c r="C529" s="103" t="s">
        <v>655</v>
      </c>
      <c r="D529" s="13" t="s">
        <v>126</v>
      </c>
      <c r="E529" s="9" t="s">
        <v>224</v>
      </c>
      <c r="F529" s="1" t="s">
        <v>22</v>
      </c>
      <c r="G529" s="1" t="s">
        <v>664</v>
      </c>
      <c r="H529" s="1" t="s">
        <v>665</v>
      </c>
      <c r="I529" s="1" t="s">
        <v>72</v>
      </c>
      <c r="J529" s="1" t="s">
        <v>80</v>
      </c>
      <c r="K529" s="47">
        <v>201637.58</v>
      </c>
      <c r="L529" s="86">
        <f t="shared" si="10"/>
        <v>0.59999998809745703</v>
      </c>
      <c r="M529" s="47">
        <v>336062.64</v>
      </c>
    </row>
    <row r="530" spans="1:13" ht="15" customHeight="1" outlineLevel="3" x14ac:dyDescent="0.25">
      <c r="A530" s="37"/>
      <c r="B530" s="59" t="s">
        <v>1259</v>
      </c>
      <c r="C530" s="38"/>
      <c r="D530" s="13"/>
      <c r="E530" s="9"/>
      <c r="F530" s="1"/>
      <c r="G530" s="1"/>
      <c r="H530" s="1"/>
      <c r="I530" s="1"/>
      <c r="J530" s="1"/>
      <c r="K530" s="64">
        <f>SUBTOTAL(9,K525:K529)</f>
        <v>933271.23</v>
      </c>
      <c r="L530" s="81">
        <f>+K530/M530</f>
        <v>0.59999999228520096</v>
      </c>
      <c r="M530" s="64">
        <f>SUBTOTAL(9,M525:M529)</f>
        <v>1555452.0700000003</v>
      </c>
    </row>
    <row r="531" spans="1:13" ht="15" customHeight="1" outlineLevel="4" x14ac:dyDescent="0.25">
      <c r="A531" s="98" t="s">
        <v>221</v>
      </c>
      <c r="B531" s="98" t="s">
        <v>222</v>
      </c>
      <c r="C531" s="101" t="s">
        <v>223</v>
      </c>
      <c r="D531" s="13" t="s">
        <v>126</v>
      </c>
      <c r="E531" s="9" t="s">
        <v>224</v>
      </c>
      <c r="F531" s="1" t="s">
        <v>17</v>
      </c>
      <c r="G531" s="1" t="s">
        <v>225</v>
      </c>
      <c r="H531" s="1" t="s">
        <v>226</v>
      </c>
      <c r="I531" s="1" t="s">
        <v>72</v>
      </c>
      <c r="J531" s="1" t="s">
        <v>92</v>
      </c>
      <c r="K531" s="47">
        <v>91625.73</v>
      </c>
      <c r="L531" s="86">
        <f t="shared" si="10"/>
        <v>0.6</v>
      </c>
      <c r="M531" s="47">
        <v>152709.54999999999</v>
      </c>
    </row>
    <row r="532" spans="1:13" ht="15" customHeight="1" outlineLevel="4" x14ac:dyDescent="0.25">
      <c r="A532" s="99"/>
      <c r="B532" s="99" t="s">
        <v>222</v>
      </c>
      <c r="C532" s="102" t="s">
        <v>223</v>
      </c>
      <c r="D532" s="13" t="s">
        <v>126</v>
      </c>
      <c r="E532" s="9" t="s">
        <v>224</v>
      </c>
      <c r="F532" s="1" t="s">
        <v>22</v>
      </c>
      <c r="G532" s="1" t="s">
        <v>227</v>
      </c>
      <c r="H532" s="1" t="s">
        <v>228</v>
      </c>
      <c r="I532" s="1" t="s">
        <v>25</v>
      </c>
      <c r="J532" s="1" t="s">
        <v>26</v>
      </c>
      <c r="K532" s="47">
        <v>169128</v>
      </c>
      <c r="L532" s="86">
        <f t="shared" si="10"/>
        <v>0.6</v>
      </c>
      <c r="M532" s="47">
        <v>281880</v>
      </c>
    </row>
    <row r="533" spans="1:13" ht="15" customHeight="1" outlineLevel="4" x14ac:dyDescent="0.25">
      <c r="A533" s="99"/>
      <c r="B533" s="99" t="s">
        <v>222</v>
      </c>
      <c r="C533" s="102" t="s">
        <v>223</v>
      </c>
      <c r="D533" s="13" t="s">
        <v>126</v>
      </c>
      <c r="E533" s="9" t="s">
        <v>224</v>
      </c>
      <c r="F533" s="1" t="s">
        <v>22</v>
      </c>
      <c r="G533" s="1" t="s">
        <v>116</v>
      </c>
      <c r="H533" s="1" t="s">
        <v>229</v>
      </c>
      <c r="I533" s="1" t="s">
        <v>72</v>
      </c>
      <c r="J533" s="1" t="s">
        <v>92</v>
      </c>
      <c r="K533" s="47">
        <v>269681.09999999998</v>
      </c>
      <c r="L533" s="86">
        <f t="shared" si="10"/>
        <v>0.6</v>
      </c>
      <c r="M533" s="47">
        <v>449468.5</v>
      </c>
    </row>
    <row r="534" spans="1:13" ht="15" customHeight="1" outlineLevel="4" x14ac:dyDescent="0.25">
      <c r="A534" s="99"/>
      <c r="B534" s="99" t="s">
        <v>222</v>
      </c>
      <c r="C534" s="102" t="s">
        <v>223</v>
      </c>
      <c r="D534" s="13" t="s">
        <v>126</v>
      </c>
      <c r="E534" s="9" t="s">
        <v>224</v>
      </c>
      <c r="F534" s="1" t="s">
        <v>22</v>
      </c>
      <c r="G534" s="1" t="s">
        <v>230</v>
      </c>
      <c r="H534" s="1" t="s">
        <v>231</v>
      </c>
      <c r="I534" s="1" t="s">
        <v>72</v>
      </c>
      <c r="J534" s="1" t="s">
        <v>89</v>
      </c>
      <c r="K534" s="47">
        <v>124020</v>
      </c>
      <c r="L534" s="86">
        <f t="shared" si="10"/>
        <v>0.6</v>
      </c>
      <c r="M534" s="47">
        <v>206700</v>
      </c>
    </row>
    <row r="535" spans="1:13" ht="15" customHeight="1" outlineLevel="4" x14ac:dyDescent="0.25">
      <c r="A535" s="99"/>
      <c r="B535" s="99" t="s">
        <v>222</v>
      </c>
      <c r="C535" s="102" t="s">
        <v>223</v>
      </c>
      <c r="D535" s="13" t="s">
        <v>126</v>
      </c>
      <c r="E535" s="9" t="s">
        <v>224</v>
      </c>
      <c r="F535" s="1" t="s">
        <v>22</v>
      </c>
      <c r="G535" s="1" t="s">
        <v>232</v>
      </c>
      <c r="H535" s="1" t="s">
        <v>233</v>
      </c>
      <c r="I535" s="1" t="s">
        <v>25</v>
      </c>
      <c r="J535" s="1" t="s">
        <v>234</v>
      </c>
      <c r="K535" s="47">
        <v>429642.26</v>
      </c>
      <c r="L535" s="86">
        <f t="shared" si="10"/>
        <v>0.59999999441395746</v>
      </c>
      <c r="M535" s="47">
        <v>716070.44</v>
      </c>
    </row>
    <row r="536" spans="1:13" ht="15" customHeight="1" outlineLevel="4" x14ac:dyDescent="0.25">
      <c r="A536" s="99"/>
      <c r="B536" s="99" t="s">
        <v>222</v>
      </c>
      <c r="C536" s="102" t="s">
        <v>223</v>
      </c>
      <c r="D536" s="13" t="s">
        <v>126</v>
      </c>
      <c r="E536" s="9" t="s">
        <v>224</v>
      </c>
      <c r="F536" s="1" t="s">
        <v>22</v>
      </c>
      <c r="G536" s="1" t="s">
        <v>190</v>
      </c>
      <c r="H536" s="1" t="s">
        <v>191</v>
      </c>
      <c r="I536" s="1" t="s">
        <v>72</v>
      </c>
      <c r="J536" s="1" t="s">
        <v>89</v>
      </c>
      <c r="K536" s="47">
        <v>352511.85</v>
      </c>
      <c r="L536" s="86">
        <f t="shared" si="10"/>
        <v>0.6</v>
      </c>
      <c r="M536" s="47">
        <v>587519.75</v>
      </c>
    </row>
    <row r="537" spans="1:13" ht="15" customHeight="1" outlineLevel="4" x14ac:dyDescent="0.25">
      <c r="A537" s="100"/>
      <c r="B537" s="100" t="s">
        <v>222</v>
      </c>
      <c r="C537" s="103" t="s">
        <v>223</v>
      </c>
      <c r="D537" s="13" t="s">
        <v>126</v>
      </c>
      <c r="E537" s="9" t="s">
        <v>224</v>
      </c>
      <c r="F537" s="1" t="s">
        <v>22</v>
      </c>
      <c r="G537" s="1" t="s">
        <v>235</v>
      </c>
      <c r="H537" s="1" t="s">
        <v>236</v>
      </c>
      <c r="I537" s="1" t="s">
        <v>25</v>
      </c>
      <c r="J537" s="1" t="s">
        <v>26</v>
      </c>
      <c r="K537" s="47">
        <v>215304</v>
      </c>
      <c r="L537" s="86">
        <f t="shared" si="10"/>
        <v>0.6</v>
      </c>
      <c r="M537" s="47">
        <v>358840</v>
      </c>
    </row>
    <row r="538" spans="1:13" ht="15" customHeight="1" outlineLevel="3" x14ac:dyDescent="0.25">
      <c r="A538" s="37"/>
      <c r="B538" s="59" t="s">
        <v>1260</v>
      </c>
      <c r="C538" s="38"/>
      <c r="D538" s="13"/>
      <c r="E538" s="9"/>
      <c r="F538" s="1"/>
      <c r="G538" s="1"/>
      <c r="H538" s="1"/>
      <c r="I538" s="1"/>
      <c r="J538" s="1"/>
      <c r="K538" s="64">
        <f>SUBTOTAL(9,K531:K537)</f>
        <v>1651912.94</v>
      </c>
      <c r="L538" s="81">
        <f>+K538/M538</f>
        <v>0.59999999854713881</v>
      </c>
      <c r="M538" s="64">
        <f>SUBTOTAL(9,M531:M537)</f>
        <v>2753188.24</v>
      </c>
    </row>
    <row r="539" spans="1:13" ht="15" customHeight="1" outlineLevel="4" x14ac:dyDescent="0.25">
      <c r="A539" s="98" t="s">
        <v>343</v>
      </c>
      <c r="B539" s="98" t="s">
        <v>344</v>
      </c>
      <c r="C539" s="101" t="s">
        <v>345</v>
      </c>
      <c r="D539" s="13" t="s">
        <v>126</v>
      </c>
      <c r="E539" s="9" t="s">
        <v>224</v>
      </c>
      <c r="F539" s="1" t="s">
        <v>17</v>
      </c>
      <c r="G539" s="1" t="s">
        <v>294</v>
      </c>
      <c r="H539" s="1" t="s">
        <v>346</v>
      </c>
      <c r="I539" s="1" t="s">
        <v>72</v>
      </c>
      <c r="J539" s="1" t="s">
        <v>73</v>
      </c>
      <c r="K539" s="47">
        <v>406739.94</v>
      </c>
      <c r="L539" s="86">
        <f t="shared" si="10"/>
        <v>0.59999999114913583</v>
      </c>
      <c r="M539" s="47">
        <v>677899.91</v>
      </c>
    </row>
    <row r="540" spans="1:13" ht="15" customHeight="1" outlineLevel="4" x14ac:dyDescent="0.25">
      <c r="A540" s="99"/>
      <c r="B540" s="99" t="s">
        <v>344</v>
      </c>
      <c r="C540" s="102" t="s">
        <v>345</v>
      </c>
      <c r="D540" s="13" t="s">
        <v>126</v>
      </c>
      <c r="E540" s="9" t="s">
        <v>224</v>
      </c>
      <c r="F540" s="1" t="s">
        <v>22</v>
      </c>
      <c r="G540" s="1" t="s">
        <v>133</v>
      </c>
      <c r="H540" s="1" t="s">
        <v>347</v>
      </c>
      <c r="I540" s="1" t="s">
        <v>25</v>
      </c>
      <c r="J540" s="1" t="s">
        <v>26</v>
      </c>
      <c r="K540" s="47">
        <v>263993.11</v>
      </c>
      <c r="L540" s="86">
        <f t="shared" si="10"/>
        <v>0.59999999545442684</v>
      </c>
      <c r="M540" s="47">
        <v>439988.52</v>
      </c>
    </row>
    <row r="541" spans="1:13" ht="15" customHeight="1" outlineLevel="4" x14ac:dyDescent="0.25">
      <c r="A541" s="99"/>
      <c r="B541" s="99" t="s">
        <v>344</v>
      </c>
      <c r="C541" s="102" t="s">
        <v>345</v>
      </c>
      <c r="D541" s="13" t="s">
        <v>126</v>
      </c>
      <c r="E541" s="9" t="s">
        <v>224</v>
      </c>
      <c r="F541" s="1" t="s">
        <v>22</v>
      </c>
      <c r="G541" s="1" t="s">
        <v>348</v>
      </c>
      <c r="H541" s="1" t="s">
        <v>349</v>
      </c>
      <c r="I541" s="1" t="s">
        <v>72</v>
      </c>
      <c r="J541" s="1" t="s">
        <v>73</v>
      </c>
      <c r="K541" s="47">
        <v>176285.15</v>
      </c>
      <c r="L541" s="86">
        <f t="shared" si="10"/>
        <v>0.59999998638569407</v>
      </c>
      <c r="M541" s="47">
        <v>293808.59000000003</v>
      </c>
    </row>
    <row r="542" spans="1:13" ht="15" customHeight="1" outlineLevel="4" x14ac:dyDescent="0.25">
      <c r="A542" s="99"/>
      <c r="B542" s="99" t="s">
        <v>344</v>
      </c>
      <c r="C542" s="102" t="s">
        <v>345</v>
      </c>
      <c r="D542" s="13" t="s">
        <v>126</v>
      </c>
      <c r="E542" s="9" t="s">
        <v>224</v>
      </c>
      <c r="F542" s="1" t="s">
        <v>22</v>
      </c>
      <c r="G542" s="1" t="s">
        <v>350</v>
      </c>
      <c r="H542" s="1" t="s">
        <v>351</v>
      </c>
      <c r="I542" s="1" t="s">
        <v>25</v>
      </c>
      <c r="J542" s="1" t="s">
        <v>26</v>
      </c>
      <c r="K542" s="47">
        <v>160320.35999999999</v>
      </c>
      <c r="L542" s="86">
        <f t="shared" si="10"/>
        <v>0.6</v>
      </c>
      <c r="M542" s="47">
        <v>267200.59999999998</v>
      </c>
    </row>
    <row r="543" spans="1:13" ht="15" customHeight="1" outlineLevel="4" x14ac:dyDescent="0.25">
      <c r="A543" s="99"/>
      <c r="B543" s="99" t="s">
        <v>344</v>
      </c>
      <c r="C543" s="102" t="s">
        <v>345</v>
      </c>
      <c r="D543" s="13" t="s">
        <v>126</v>
      </c>
      <c r="E543" s="9" t="s">
        <v>224</v>
      </c>
      <c r="F543" s="1" t="s">
        <v>22</v>
      </c>
      <c r="G543" s="1" t="s">
        <v>352</v>
      </c>
      <c r="H543" s="1" t="s">
        <v>353</v>
      </c>
      <c r="I543" s="1" t="s">
        <v>166</v>
      </c>
      <c r="J543" s="1" t="s">
        <v>167</v>
      </c>
      <c r="K543" s="47">
        <v>149331.12</v>
      </c>
      <c r="L543" s="86">
        <f t="shared" si="10"/>
        <v>0.6</v>
      </c>
      <c r="M543" s="47">
        <v>248885.2</v>
      </c>
    </row>
    <row r="544" spans="1:13" ht="15" customHeight="1" outlineLevel="4" x14ac:dyDescent="0.25">
      <c r="A544" s="99"/>
      <c r="B544" s="99" t="s">
        <v>344</v>
      </c>
      <c r="C544" s="102" t="s">
        <v>345</v>
      </c>
      <c r="D544" s="13" t="s">
        <v>126</v>
      </c>
      <c r="E544" s="9" t="s">
        <v>224</v>
      </c>
      <c r="F544" s="1" t="s">
        <v>22</v>
      </c>
      <c r="G544" s="1" t="s">
        <v>354</v>
      </c>
      <c r="H544" s="1" t="s">
        <v>355</v>
      </c>
      <c r="I544" s="1" t="s">
        <v>72</v>
      </c>
      <c r="J544" s="1" t="s">
        <v>73</v>
      </c>
      <c r="K544" s="47">
        <v>119563.63</v>
      </c>
      <c r="L544" s="86">
        <f t="shared" si="10"/>
        <v>0.59999998996350334</v>
      </c>
      <c r="M544" s="47">
        <v>199272.72</v>
      </c>
    </row>
    <row r="545" spans="1:13" ht="15" customHeight="1" outlineLevel="4" x14ac:dyDescent="0.25">
      <c r="A545" s="99"/>
      <c r="B545" s="99" t="s">
        <v>344</v>
      </c>
      <c r="C545" s="102" t="s">
        <v>345</v>
      </c>
      <c r="D545" s="13" t="s">
        <v>126</v>
      </c>
      <c r="E545" s="9" t="s">
        <v>224</v>
      </c>
      <c r="F545" s="1" t="s">
        <v>22</v>
      </c>
      <c r="G545" s="1" t="s">
        <v>356</v>
      </c>
      <c r="H545" s="1" t="s">
        <v>357</v>
      </c>
      <c r="I545" s="1" t="s">
        <v>58</v>
      </c>
      <c r="J545" s="1" t="s">
        <v>112</v>
      </c>
      <c r="K545" s="47">
        <v>187034.17</v>
      </c>
      <c r="L545" s="86">
        <f t="shared" si="10"/>
        <v>0.59999997433624142</v>
      </c>
      <c r="M545" s="47">
        <v>311723.63</v>
      </c>
    </row>
    <row r="546" spans="1:13" ht="15" customHeight="1" outlineLevel="4" x14ac:dyDescent="0.25">
      <c r="A546" s="99"/>
      <c r="B546" s="99" t="s">
        <v>344</v>
      </c>
      <c r="C546" s="102" t="s">
        <v>345</v>
      </c>
      <c r="D546" s="13" t="s">
        <v>126</v>
      </c>
      <c r="E546" s="9" t="s">
        <v>224</v>
      </c>
      <c r="F546" s="1" t="s">
        <v>22</v>
      </c>
      <c r="G546" s="1" t="s">
        <v>110</v>
      </c>
      <c r="H546" s="1" t="s">
        <v>358</v>
      </c>
      <c r="I546" s="1" t="s">
        <v>58</v>
      </c>
      <c r="J546" s="1" t="s">
        <v>112</v>
      </c>
      <c r="K546" s="47">
        <v>308729.33</v>
      </c>
      <c r="L546" s="86">
        <f t="shared" si="10"/>
        <v>0.59999999222620037</v>
      </c>
      <c r="M546" s="47">
        <v>514548.89</v>
      </c>
    </row>
    <row r="547" spans="1:13" ht="15" customHeight="1" outlineLevel="4" x14ac:dyDescent="0.25">
      <c r="A547" s="100"/>
      <c r="B547" s="100" t="s">
        <v>344</v>
      </c>
      <c r="C547" s="103" t="s">
        <v>345</v>
      </c>
      <c r="D547" s="13" t="s">
        <v>126</v>
      </c>
      <c r="E547" s="9" t="s">
        <v>224</v>
      </c>
      <c r="F547" s="1" t="s">
        <v>22</v>
      </c>
      <c r="G547" s="1" t="s">
        <v>359</v>
      </c>
      <c r="H547" s="1" t="s">
        <v>360</v>
      </c>
      <c r="I547" s="1" t="s">
        <v>25</v>
      </c>
      <c r="J547" s="1" t="s">
        <v>26</v>
      </c>
      <c r="K547" s="47">
        <v>232649.73</v>
      </c>
      <c r="L547" s="86">
        <f t="shared" si="10"/>
        <v>0.60000000000000009</v>
      </c>
      <c r="M547" s="47">
        <v>387749.55</v>
      </c>
    </row>
    <row r="548" spans="1:13" ht="15" customHeight="1" outlineLevel="3" x14ac:dyDescent="0.25">
      <c r="A548" s="37"/>
      <c r="B548" s="59" t="s">
        <v>1261</v>
      </c>
      <c r="C548" s="38"/>
      <c r="D548" s="13"/>
      <c r="E548" s="9"/>
      <c r="F548" s="1"/>
      <c r="G548" s="1"/>
      <c r="H548" s="1"/>
      <c r="I548" s="1"/>
      <c r="J548" s="1"/>
      <c r="K548" s="64">
        <f>SUBTOTAL(9,K539:K547)</f>
        <v>2004646.54</v>
      </c>
      <c r="L548" s="81">
        <f>+K548/M548</f>
        <v>0.59999999221807965</v>
      </c>
      <c r="M548" s="64">
        <f>SUBTOTAL(9,M539:M547)</f>
        <v>3341077.61</v>
      </c>
    </row>
    <row r="549" spans="1:13" ht="15" customHeight="1" outlineLevel="4" x14ac:dyDescent="0.25">
      <c r="A549" s="98" t="s">
        <v>766</v>
      </c>
      <c r="B549" s="98" t="s">
        <v>767</v>
      </c>
      <c r="C549" s="101" t="s">
        <v>768</v>
      </c>
      <c r="D549" s="13" t="s">
        <v>126</v>
      </c>
      <c r="E549" s="9" t="s">
        <v>224</v>
      </c>
      <c r="F549" s="1" t="s">
        <v>17</v>
      </c>
      <c r="G549" s="1" t="s">
        <v>769</v>
      </c>
      <c r="H549" s="1" t="s">
        <v>729</v>
      </c>
      <c r="I549" s="1" t="s">
        <v>20</v>
      </c>
      <c r="J549" s="1" t="s">
        <v>21</v>
      </c>
      <c r="K549" s="47">
        <v>339547.2</v>
      </c>
      <c r="L549" s="86">
        <f t="shared" si="10"/>
        <v>0.6</v>
      </c>
      <c r="M549" s="47">
        <v>565912</v>
      </c>
    </row>
    <row r="550" spans="1:13" ht="15" customHeight="1" outlineLevel="4" x14ac:dyDescent="0.25">
      <c r="A550" s="99"/>
      <c r="B550" s="99" t="s">
        <v>767</v>
      </c>
      <c r="C550" s="102" t="s">
        <v>768</v>
      </c>
      <c r="D550" s="13" t="s">
        <v>126</v>
      </c>
      <c r="E550" s="9" t="s">
        <v>224</v>
      </c>
      <c r="F550" s="1" t="s">
        <v>22</v>
      </c>
      <c r="G550" s="1" t="s">
        <v>216</v>
      </c>
      <c r="H550" s="1" t="s">
        <v>770</v>
      </c>
      <c r="I550" s="1" t="s">
        <v>37</v>
      </c>
      <c r="J550" s="1" t="s">
        <v>38</v>
      </c>
      <c r="K550" s="47">
        <v>202541.68</v>
      </c>
      <c r="L550" s="86">
        <f t="shared" si="10"/>
        <v>0.59999999407529359</v>
      </c>
      <c r="M550" s="47">
        <v>337569.47</v>
      </c>
    </row>
    <row r="551" spans="1:13" ht="15" customHeight="1" outlineLevel="4" x14ac:dyDescent="0.25">
      <c r="A551" s="99"/>
      <c r="B551" s="99" t="s">
        <v>767</v>
      </c>
      <c r="C551" s="102" t="s">
        <v>768</v>
      </c>
      <c r="D551" s="13" t="s">
        <v>126</v>
      </c>
      <c r="E551" s="9" t="s">
        <v>224</v>
      </c>
      <c r="F551" s="1" t="s">
        <v>22</v>
      </c>
      <c r="G551" s="1" t="s">
        <v>771</v>
      </c>
      <c r="H551" s="1" t="s">
        <v>772</v>
      </c>
      <c r="I551" s="1" t="s">
        <v>20</v>
      </c>
      <c r="J551" s="1" t="s">
        <v>21</v>
      </c>
      <c r="K551" s="47">
        <v>210102.24</v>
      </c>
      <c r="L551" s="86">
        <f t="shared" si="10"/>
        <v>0.6</v>
      </c>
      <c r="M551" s="47">
        <v>350170.4</v>
      </c>
    </row>
    <row r="552" spans="1:13" ht="15" customHeight="1" outlineLevel="4" x14ac:dyDescent="0.25">
      <c r="A552" s="99"/>
      <c r="B552" s="99" t="s">
        <v>767</v>
      </c>
      <c r="C552" s="102" t="s">
        <v>768</v>
      </c>
      <c r="D552" s="13" t="s">
        <v>126</v>
      </c>
      <c r="E552" s="9" t="s">
        <v>224</v>
      </c>
      <c r="F552" s="1" t="s">
        <v>22</v>
      </c>
      <c r="G552" s="1" t="s">
        <v>773</v>
      </c>
      <c r="H552" s="1" t="s">
        <v>774</v>
      </c>
      <c r="I552" s="1" t="s">
        <v>20</v>
      </c>
      <c r="J552" s="1" t="s">
        <v>220</v>
      </c>
      <c r="K552" s="47">
        <v>191540.11</v>
      </c>
      <c r="L552" s="86">
        <f t="shared" si="10"/>
        <v>0.59999999373499369</v>
      </c>
      <c r="M552" s="47">
        <v>319233.52</v>
      </c>
    </row>
    <row r="553" spans="1:13" ht="15" customHeight="1" outlineLevel="4" x14ac:dyDescent="0.25">
      <c r="A553" s="99"/>
      <c r="B553" s="99" t="s">
        <v>767</v>
      </c>
      <c r="C553" s="102" t="s">
        <v>768</v>
      </c>
      <c r="D553" s="13" t="s">
        <v>126</v>
      </c>
      <c r="E553" s="9" t="s">
        <v>224</v>
      </c>
      <c r="F553" s="1" t="s">
        <v>22</v>
      </c>
      <c r="G553" s="1" t="s">
        <v>775</v>
      </c>
      <c r="H553" s="1" t="s">
        <v>776</v>
      </c>
      <c r="I553" s="1" t="s">
        <v>37</v>
      </c>
      <c r="J553" s="1" t="s">
        <v>38</v>
      </c>
      <c r="K553" s="47">
        <v>137055.82</v>
      </c>
      <c r="L553" s="86">
        <f t="shared" si="10"/>
        <v>0.5999999649777753</v>
      </c>
      <c r="M553" s="47">
        <v>228426.38</v>
      </c>
    </row>
    <row r="554" spans="1:13" ht="15" customHeight="1" outlineLevel="4" x14ac:dyDescent="0.25">
      <c r="A554" s="99"/>
      <c r="B554" s="99" t="s">
        <v>767</v>
      </c>
      <c r="C554" s="102" t="s">
        <v>768</v>
      </c>
      <c r="D554" s="13" t="s">
        <v>126</v>
      </c>
      <c r="E554" s="9" t="s">
        <v>224</v>
      </c>
      <c r="F554" s="1" t="s">
        <v>22</v>
      </c>
      <c r="G554" s="1" t="s">
        <v>777</v>
      </c>
      <c r="H554" s="1" t="s">
        <v>778</v>
      </c>
      <c r="I554" s="1" t="s">
        <v>282</v>
      </c>
      <c r="J554" s="1" t="s">
        <v>283</v>
      </c>
      <c r="K554" s="47">
        <v>251258.76</v>
      </c>
      <c r="L554" s="86">
        <f t="shared" si="10"/>
        <v>0.60000000000000009</v>
      </c>
      <c r="M554" s="47">
        <v>418764.6</v>
      </c>
    </row>
    <row r="555" spans="1:13" ht="15" customHeight="1" outlineLevel="4" x14ac:dyDescent="0.25">
      <c r="A555" s="99"/>
      <c r="B555" s="99" t="s">
        <v>767</v>
      </c>
      <c r="C555" s="102" t="s">
        <v>768</v>
      </c>
      <c r="D555" s="13" t="s">
        <v>126</v>
      </c>
      <c r="E555" s="9" t="s">
        <v>224</v>
      </c>
      <c r="F555" s="1" t="s">
        <v>22</v>
      </c>
      <c r="G555" s="1" t="s">
        <v>779</v>
      </c>
      <c r="H555" s="1" t="s">
        <v>780</v>
      </c>
      <c r="I555" s="1" t="s">
        <v>781</v>
      </c>
      <c r="J555" s="1" t="s">
        <v>782</v>
      </c>
      <c r="K555" s="47">
        <v>203955.72</v>
      </c>
      <c r="L555" s="86">
        <f t="shared" si="10"/>
        <v>0.6</v>
      </c>
      <c r="M555" s="47">
        <v>339926.2</v>
      </c>
    </row>
    <row r="556" spans="1:13" ht="15" customHeight="1" outlineLevel="4" x14ac:dyDescent="0.25">
      <c r="A556" s="99"/>
      <c r="B556" s="99" t="s">
        <v>767</v>
      </c>
      <c r="C556" s="102" t="s">
        <v>768</v>
      </c>
      <c r="D556" s="13" t="s">
        <v>126</v>
      </c>
      <c r="E556" s="9" t="s">
        <v>224</v>
      </c>
      <c r="F556" s="1" t="s">
        <v>22</v>
      </c>
      <c r="G556" s="1" t="s">
        <v>783</v>
      </c>
      <c r="H556" s="1" t="s">
        <v>784</v>
      </c>
      <c r="I556" s="1" t="s">
        <v>25</v>
      </c>
      <c r="J556" s="1" t="s">
        <v>234</v>
      </c>
      <c r="K556" s="47">
        <v>331447.18</v>
      </c>
      <c r="L556" s="86">
        <f t="shared" si="10"/>
        <v>0.59999999637951362</v>
      </c>
      <c r="M556" s="47">
        <v>552411.97</v>
      </c>
    </row>
    <row r="557" spans="1:13" ht="15" customHeight="1" outlineLevel="4" x14ac:dyDescent="0.25">
      <c r="A557" s="100"/>
      <c r="B557" s="100" t="s">
        <v>767</v>
      </c>
      <c r="C557" s="103" t="s">
        <v>768</v>
      </c>
      <c r="D557" s="13" t="s">
        <v>126</v>
      </c>
      <c r="E557" s="9" t="s">
        <v>224</v>
      </c>
      <c r="F557" s="1" t="s">
        <v>22</v>
      </c>
      <c r="G557" s="1" t="s">
        <v>785</v>
      </c>
      <c r="H557" s="1" t="s">
        <v>786</v>
      </c>
      <c r="I557" s="1" t="s">
        <v>33</v>
      </c>
      <c r="J557" s="1" t="s">
        <v>787</v>
      </c>
      <c r="K557" s="47">
        <v>148935.35999999999</v>
      </c>
      <c r="L557" s="86">
        <f t="shared" si="10"/>
        <v>0.6</v>
      </c>
      <c r="M557" s="47">
        <v>248225.6</v>
      </c>
    </row>
    <row r="558" spans="1:13" ht="15" customHeight="1" outlineLevel="3" x14ac:dyDescent="0.25">
      <c r="A558" s="37"/>
      <c r="B558" s="59" t="s">
        <v>1262</v>
      </c>
      <c r="C558" s="38"/>
      <c r="D558" s="13"/>
      <c r="E558" s="9"/>
      <c r="F558" s="1"/>
      <c r="G558" s="1"/>
      <c r="H558" s="1"/>
      <c r="I558" s="1"/>
      <c r="J558" s="1"/>
      <c r="K558" s="64">
        <f>SUBTOTAL(9,K549:K557)</f>
        <v>2016384.0699999998</v>
      </c>
      <c r="L558" s="81">
        <f>+K558/M558</f>
        <v>0.59999999583412689</v>
      </c>
      <c r="M558" s="64">
        <f>SUBTOTAL(9,M549:M557)</f>
        <v>3360640.14</v>
      </c>
    </row>
    <row r="559" spans="1:13" ht="15" customHeight="1" outlineLevel="4" x14ac:dyDescent="0.25">
      <c r="A559" s="98" t="s">
        <v>368</v>
      </c>
      <c r="B559" s="98" t="s">
        <v>369</v>
      </c>
      <c r="C559" s="101" t="s">
        <v>370</v>
      </c>
      <c r="D559" s="13" t="s">
        <v>126</v>
      </c>
      <c r="E559" s="9" t="s">
        <v>224</v>
      </c>
      <c r="F559" s="1" t="s">
        <v>17</v>
      </c>
      <c r="G559" s="1" t="s">
        <v>232</v>
      </c>
      <c r="H559" s="1" t="s">
        <v>233</v>
      </c>
      <c r="I559" s="1" t="s">
        <v>25</v>
      </c>
      <c r="J559" s="1" t="s">
        <v>26</v>
      </c>
      <c r="K559" s="47">
        <v>239962.56</v>
      </c>
      <c r="L559" s="86">
        <f t="shared" si="10"/>
        <v>0.6</v>
      </c>
      <c r="M559" s="47">
        <v>399937.6</v>
      </c>
    </row>
    <row r="560" spans="1:13" ht="15" customHeight="1" outlineLevel="4" x14ac:dyDescent="0.25">
      <c r="A560" s="99"/>
      <c r="B560" s="99" t="s">
        <v>369</v>
      </c>
      <c r="C560" s="102" t="s">
        <v>370</v>
      </c>
      <c r="D560" s="13" t="s">
        <v>126</v>
      </c>
      <c r="E560" s="9" t="s">
        <v>224</v>
      </c>
      <c r="F560" s="1" t="s">
        <v>22</v>
      </c>
      <c r="G560" s="1" t="s">
        <v>371</v>
      </c>
      <c r="H560" s="1" t="s">
        <v>372</v>
      </c>
      <c r="I560" s="1" t="s">
        <v>25</v>
      </c>
      <c r="J560" s="1" t="s">
        <v>26</v>
      </c>
      <c r="K560" s="47">
        <v>99377.76</v>
      </c>
      <c r="L560" s="86">
        <f t="shared" si="10"/>
        <v>0.6</v>
      </c>
      <c r="M560" s="47">
        <v>165629.6</v>
      </c>
    </row>
    <row r="561" spans="1:13" ht="15" customHeight="1" outlineLevel="4" x14ac:dyDescent="0.25">
      <c r="A561" s="99"/>
      <c r="B561" s="99" t="s">
        <v>369</v>
      </c>
      <c r="C561" s="102" t="s">
        <v>370</v>
      </c>
      <c r="D561" s="13" t="s">
        <v>126</v>
      </c>
      <c r="E561" s="9" t="s">
        <v>224</v>
      </c>
      <c r="F561" s="1" t="s">
        <v>22</v>
      </c>
      <c r="G561" s="1" t="s">
        <v>373</v>
      </c>
      <c r="H561" s="1" t="s">
        <v>374</v>
      </c>
      <c r="I561" s="1" t="s">
        <v>25</v>
      </c>
      <c r="J561" s="1" t="s">
        <v>26</v>
      </c>
      <c r="K561" s="47">
        <v>131220</v>
      </c>
      <c r="L561" s="86">
        <f t="shared" si="10"/>
        <v>0.6</v>
      </c>
      <c r="M561" s="47">
        <v>218700</v>
      </c>
    </row>
    <row r="562" spans="1:13" ht="15" customHeight="1" outlineLevel="4" x14ac:dyDescent="0.25">
      <c r="A562" s="99"/>
      <c r="B562" s="99" t="s">
        <v>369</v>
      </c>
      <c r="C562" s="102" t="s">
        <v>370</v>
      </c>
      <c r="D562" s="13" t="s">
        <v>126</v>
      </c>
      <c r="E562" s="9" t="s">
        <v>224</v>
      </c>
      <c r="F562" s="1" t="s">
        <v>22</v>
      </c>
      <c r="G562" s="1" t="s">
        <v>375</v>
      </c>
      <c r="H562" s="1" t="s">
        <v>376</v>
      </c>
      <c r="I562" s="1" t="s">
        <v>33</v>
      </c>
      <c r="J562" s="1" t="s">
        <v>34</v>
      </c>
      <c r="K562" s="47">
        <v>90282.07</v>
      </c>
      <c r="L562" s="86">
        <f t="shared" si="10"/>
        <v>0.59999998670832466</v>
      </c>
      <c r="M562" s="47">
        <v>150470.12</v>
      </c>
    </row>
    <row r="563" spans="1:13" ht="15" customHeight="1" outlineLevel="4" x14ac:dyDescent="0.25">
      <c r="A563" s="99"/>
      <c r="B563" s="99" t="s">
        <v>369</v>
      </c>
      <c r="C563" s="102" t="s">
        <v>370</v>
      </c>
      <c r="D563" s="13" t="s">
        <v>126</v>
      </c>
      <c r="E563" s="9" t="s">
        <v>224</v>
      </c>
      <c r="F563" s="1" t="s">
        <v>22</v>
      </c>
      <c r="G563" s="1" t="s">
        <v>377</v>
      </c>
      <c r="H563" s="1" t="s">
        <v>378</v>
      </c>
      <c r="I563" s="1" t="s">
        <v>72</v>
      </c>
      <c r="J563" s="1" t="s">
        <v>299</v>
      </c>
      <c r="K563" s="47">
        <v>131999.91</v>
      </c>
      <c r="L563" s="86">
        <f t="shared" si="10"/>
        <v>0.6</v>
      </c>
      <c r="M563" s="47">
        <v>219999.85</v>
      </c>
    </row>
    <row r="564" spans="1:13" ht="15" customHeight="1" outlineLevel="4" x14ac:dyDescent="0.25">
      <c r="A564" s="99"/>
      <c r="B564" s="99" t="s">
        <v>369</v>
      </c>
      <c r="C564" s="102" t="s">
        <v>370</v>
      </c>
      <c r="D564" s="14" t="s">
        <v>126</v>
      </c>
      <c r="E564" s="10" t="s">
        <v>224</v>
      </c>
      <c r="F564" s="2" t="s">
        <v>22</v>
      </c>
      <c r="G564" s="2" t="s">
        <v>379</v>
      </c>
      <c r="H564" s="2" t="s">
        <v>380</v>
      </c>
      <c r="I564" s="2" t="s">
        <v>72</v>
      </c>
      <c r="J564" s="2" t="s">
        <v>89</v>
      </c>
      <c r="K564" s="48">
        <v>99005.28</v>
      </c>
      <c r="L564" s="87">
        <f t="shared" si="10"/>
        <v>0.5999999636383051</v>
      </c>
      <c r="M564" s="48">
        <v>165008.81</v>
      </c>
    </row>
    <row r="565" spans="1:13" ht="15" customHeight="1" outlineLevel="3" x14ac:dyDescent="0.25">
      <c r="A565" s="26"/>
      <c r="B565" s="72" t="s">
        <v>1263</v>
      </c>
      <c r="C565" s="23"/>
      <c r="D565" s="28"/>
      <c r="E565" s="27"/>
      <c r="F565" s="3"/>
      <c r="G565" s="3"/>
      <c r="H565" s="3"/>
      <c r="I565" s="3"/>
      <c r="J565" s="3"/>
      <c r="K565" s="73">
        <f>SUBTOTAL(9,K559:K564)</f>
        <v>791847.58000000007</v>
      </c>
      <c r="L565" s="82">
        <f>+K565/M565</f>
        <v>0.59999999393822745</v>
      </c>
      <c r="M565" s="65">
        <f>SUBTOTAL(9,M559:M564)</f>
        <v>1319745.98</v>
      </c>
    </row>
    <row r="566" spans="1:13" ht="54.75" customHeight="1" outlineLevel="2" x14ac:dyDescent="0.3">
      <c r="A566" s="26"/>
      <c r="B566" s="26"/>
      <c r="C566" s="40" t="s">
        <v>1287</v>
      </c>
      <c r="D566" s="41"/>
      <c r="E566" s="42" t="s">
        <v>1177</v>
      </c>
      <c r="F566" s="43"/>
      <c r="G566" s="43"/>
      <c r="H566" s="43"/>
      <c r="I566" s="43"/>
      <c r="J566" s="43"/>
      <c r="K566" s="53">
        <f>SUBTOTAL(9,K525:K564)</f>
        <v>7398062.3600000003</v>
      </c>
      <c r="L566" s="78">
        <f>+K566/M566</f>
        <v>0.59999999480945188</v>
      </c>
      <c r="M566" s="53">
        <f>SUBTOTAL(9,M525:M564)</f>
        <v>12330104.039999997</v>
      </c>
    </row>
    <row r="567" spans="1:13" ht="15" customHeight="1" outlineLevel="3" x14ac:dyDescent="0.25">
      <c r="A567" s="26"/>
      <c r="B567" s="26"/>
      <c r="C567" s="23"/>
      <c r="D567" s="34">
        <v>4</v>
      </c>
      <c r="E567" s="30" t="s">
        <v>402</v>
      </c>
      <c r="F567" s="3"/>
      <c r="G567" s="3"/>
      <c r="H567" s="3"/>
      <c r="I567" s="3"/>
      <c r="J567" s="3"/>
      <c r="K567" s="5"/>
      <c r="L567" s="29"/>
      <c r="M567" s="5"/>
    </row>
    <row r="568" spans="1:13" ht="45" customHeight="1" outlineLevel="3" x14ac:dyDescent="0.25">
      <c r="A568" s="97" t="s">
        <v>1192</v>
      </c>
      <c r="B568" s="97"/>
      <c r="C568" s="97"/>
      <c r="D568" s="97"/>
      <c r="E568" s="97"/>
      <c r="F568" s="97"/>
      <c r="G568" s="97"/>
      <c r="H568" s="97"/>
      <c r="I568" s="97"/>
      <c r="J568" s="97"/>
      <c r="K568" s="97"/>
      <c r="L568" s="97"/>
      <c r="M568" s="97"/>
    </row>
    <row r="569" spans="1:13" ht="15" customHeight="1" outlineLevel="4" x14ac:dyDescent="0.25">
      <c r="A569" s="99" t="s">
        <v>610</v>
      </c>
      <c r="B569" s="99" t="s">
        <v>611</v>
      </c>
      <c r="C569" s="102" t="s">
        <v>612</v>
      </c>
      <c r="D569" s="21" t="s">
        <v>126</v>
      </c>
      <c r="E569" s="11" t="s">
        <v>402</v>
      </c>
      <c r="F569" s="7" t="s">
        <v>17</v>
      </c>
      <c r="G569" s="7" t="s">
        <v>613</v>
      </c>
      <c r="H569" s="7" t="s">
        <v>614</v>
      </c>
      <c r="I569" s="7" t="s">
        <v>58</v>
      </c>
      <c r="J569" s="7" t="s">
        <v>112</v>
      </c>
      <c r="K569" s="46">
        <v>222600</v>
      </c>
      <c r="L569" s="85">
        <f t="shared" si="10"/>
        <v>0.6</v>
      </c>
      <c r="M569" s="46">
        <v>371000</v>
      </c>
    </row>
    <row r="570" spans="1:13" ht="15" customHeight="1" outlineLevel="4" x14ac:dyDescent="0.25">
      <c r="A570" s="99"/>
      <c r="B570" s="99" t="s">
        <v>611</v>
      </c>
      <c r="C570" s="102" t="s">
        <v>612</v>
      </c>
      <c r="D570" s="13" t="s">
        <v>126</v>
      </c>
      <c r="E570" s="9" t="s">
        <v>402</v>
      </c>
      <c r="F570" s="1" t="s">
        <v>22</v>
      </c>
      <c r="G570" s="1" t="s">
        <v>615</v>
      </c>
      <c r="H570" s="1" t="s">
        <v>616</v>
      </c>
      <c r="I570" s="1" t="s">
        <v>68</v>
      </c>
      <c r="J570" s="1" t="s">
        <v>69</v>
      </c>
      <c r="K570" s="47">
        <v>264000</v>
      </c>
      <c r="L570" s="86">
        <f t="shared" si="10"/>
        <v>0.6</v>
      </c>
      <c r="M570" s="47">
        <v>440000</v>
      </c>
    </row>
    <row r="571" spans="1:13" ht="15" customHeight="1" outlineLevel="4" x14ac:dyDescent="0.25">
      <c r="A571" s="99"/>
      <c r="B571" s="99" t="s">
        <v>611</v>
      </c>
      <c r="C571" s="102" t="s">
        <v>612</v>
      </c>
      <c r="D571" s="13" t="s">
        <v>126</v>
      </c>
      <c r="E571" s="9" t="s">
        <v>402</v>
      </c>
      <c r="F571" s="1" t="s">
        <v>22</v>
      </c>
      <c r="G571" s="1" t="s">
        <v>617</v>
      </c>
      <c r="H571" s="1" t="s">
        <v>618</v>
      </c>
      <c r="I571" s="1" t="s">
        <v>282</v>
      </c>
      <c r="J571" s="1" t="s">
        <v>283</v>
      </c>
      <c r="K571" s="47">
        <v>163200</v>
      </c>
      <c r="L571" s="86">
        <f t="shared" si="10"/>
        <v>0.6</v>
      </c>
      <c r="M571" s="47">
        <v>272000</v>
      </c>
    </row>
    <row r="572" spans="1:13" ht="15" customHeight="1" outlineLevel="4" x14ac:dyDescent="0.25">
      <c r="A572" s="99"/>
      <c r="B572" s="99" t="s">
        <v>611</v>
      </c>
      <c r="C572" s="102" t="s">
        <v>612</v>
      </c>
      <c r="D572" s="13" t="s">
        <v>126</v>
      </c>
      <c r="E572" s="9" t="s">
        <v>402</v>
      </c>
      <c r="F572" s="1" t="s">
        <v>22</v>
      </c>
      <c r="G572" s="1" t="s">
        <v>619</v>
      </c>
      <c r="H572" s="1" t="s">
        <v>620</v>
      </c>
      <c r="I572" s="1" t="s">
        <v>29</v>
      </c>
      <c r="J572" s="1" t="s">
        <v>30</v>
      </c>
      <c r="K572" s="47">
        <v>84000</v>
      </c>
      <c r="L572" s="86">
        <f t="shared" si="10"/>
        <v>0.6</v>
      </c>
      <c r="M572" s="47">
        <v>140000</v>
      </c>
    </row>
    <row r="573" spans="1:13" ht="15" customHeight="1" outlineLevel="4" x14ac:dyDescent="0.25">
      <c r="A573" s="99"/>
      <c r="B573" s="99" t="s">
        <v>611</v>
      </c>
      <c r="C573" s="102" t="s">
        <v>612</v>
      </c>
      <c r="D573" s="13" t="s">
        <v>126</v>
      </c>
      <c r="E573" s="9" t="s">
        <v>402</v>
      </c>
      <c r="F573" s="1" t="s">
        <v>22</v>
      </c>
      <c r="G573" s="1" t="s">
        <v>621</v>
      </c>
      <c r="H573" s="1" t="s">
        <v>622</v>
      </c>
      <c r="I573" s="1" t="s">
        <v>58</v>
      </c>
      <c r="J573" s="1" t="s">
        <v>112</v>
      </c>
      <c r="K573" s="47">
        <v>162000</v>
      </c>
      <c r="L573" s="86">
        <f t="shared" si="10"/>
        <v>0.6</v>
      </c>
      <c r="M573" s="47">
        <v>270000</v>
      </c>
    </row>
    <row r="574" spans="1:13" ht="15" customHeight="1" outlineLevel="4" x14ac:dyDescent="0.25">
      <c r="A574" s="99"/>
      <c r="B574" s="99" t="s">
        <v>611</v>
      </c>
      <c r="C574" s="102" t="s">
        <v>612</v>
      </c>
      <c r="D574" s="13" t="s">
        <v>126</v>
      </c>
      <c r="E574" s="9" t="s">
        <v>402</v>
      </c>
      <c r="F574" s="1" t="s">
        <v>22</v>
      </c>
      <c r="G574" s="1" t="s">
        <v>190</v>
      </c>
      <c r="H574" s="1" t="s">
        <v>623</v>
      </c>
      <c r="I574" s="1" t="s">
        <v>72</v>
      </c>
      <c r="J574" s="1" t="s">
        <v>89</v>
      </c>
      <c r="K574" s="47">
        <v>145265.01</v>
      </c>
      <c r="L574" s="86">
        <f t="shared" si="10"/>
        <v>0.6</v>
      </c>
      <c r="M574" s="47">
        <v>242108.35</v>
      </c>
    </row>
    <row r="575" spans="1:13" ht="15" customHeight="1" outlineLevel="4" x14ac:dyDescent="0.25">
      <c r="A575" s="99"/>
      <c r="B575" s="99" t="s">
        <v>611</v>
      </c>
      <c r="C575" s="102" t="s">
        <v>612</v>
      </c>
      <c r="D575" s="13" t="s">
        <v>126</v>
      </c>
      <c r="E575" s="9" t="s">
        <v>402</v>
      </c>
      <c r="F575" s="1" t="s">
        <v>22</v>
      </c>
      <c r="G575" s="1" t="s">
        <v>624</v>
      </c>
      <c r="H575" s="1" t="s">
        <v>625</v>
      </c>
      <c r="I575" s="1" t="s">
        <v>41</v>
      </c>
      <c r="J575" s="1" t="s">
        <v>626</v>
      </c>
      <c r="K575" s="47">
        <v>178050.25</v>
      </c>
      <c r="L575" s="86">
        <f t="shared" si="10"/>
        <v>0.59999997304131958</v>
      </c>
      <c r="M575" s="47">
        <v>296750.43</v>
      </c>
    </row>
    <row r="576" spans="1:13" ht="15" customHeight="1" outlineLevel="4" x14ac:dyDescent="0.25">
      <c r="A576" s="99"/>
      <c r="B576" s="99" t="s">
        <v>611</v>
      </c>
      <c r="C576" s="102" t="s">
        <v>612</v>
      </c>
      <c r="D576" s="13" t="s">
        <v>126</v>
      </c>
      <c r="E576" s="9" t="s">
        <v>402</v>
      </c>
      <c r="F576" s="1" t="s">
        <v>22</v>
      </c>
      <c r="G576" s="1" t="s">
        <v>627</v>
      </c>
      <c r="H576" s="1" t="s">
        <v>628</v>
      </c>
      <c r="I576" s="1" t="s">
        <v>58</v>
      </c>
      <c r="J576" s="1" t="s">
        <v>112</v>
      </c>
      <c r="K576" s="47">
        <v>135000</v>
      </c>
      <c r="L576" s="86">
        <f t="shared" si="10"/>
        <v>0.6</v>
      </c>
      <c r="M576" s="47">
        <v>225000</v>
      </c>
    </row>
    <row r="577" spans="1:13" ht="15" customHeight="1" outlineLevel="4" x14ac:dyDescent="0.25">
      <c r="A577" s="99"/>
      <c r="B577" s="99" t="s">
        <v>611</v>
      </c>
      <c r="C577" s="102" t="s">
        <v>612</v>
      </c>
      <c r="D577" s="13" t="s">
        <v>126</v>
      </c>
      <c r="E577" s="9" t="s">
        <v>402</v>
      </c>
      <c r="F577" s="1" t="s">
        <v>22</v>
      </c>
      <c r="G577" s="1" t="s">
        <v>408</v>
      </c>
      <c r="H577" s="1" t="s">
        <v>409</v>
      </c>
      <c r="I577" s="1" t="s">
        <v>72</v>
      </c>
      <c r="J577" s="1" t="s">
        <v>73</v>
      </c>
      <c r="K577" s="47">
        <v>180000</v>
      </c>
      <c r="L577" s="86">
        <f t="shared" si="10"/>
        <v>0.6</v>
      </c>
      <c r="M577" s="47">
        <v>300000</v>
      </c>
    </row>
    <row r="578" spans="1:13" ht="15" customHeight="1" outlineLevel="4" x14ac:dyDescent="0.25">
      <c r="A578" s="99"/>
      <c r="B578" s="99" t="s">
        <v>611</v>
      </c>
      <c r="C578" s="102" t="s">
        <v>612</v>
      </c>
      <c r="D578" s="13" t="s">
        <v>126</v>
      </c>
      <c r="E578" s="9" t="s">
        <v>402</v>
      </c>
      <c r="F578" s="1" t="s">
        <v>22</v>
      </c>
      <c r="G578" s="1" t="s">
        <v>629</v>
      </c>
      <c r="H578" s="1" t="s">
        <v>630</v>
      </c>
      <c r="I578" s="1" t="s">
        <v>282</v>
      </c>
      <c r="J578" s="1" t="s">
        <v>283</v>
      </c>
      <c r="K578" s="47">
        <v>46043.78</v>
      </c>
      <c r="L578" s="86">
        <f t="shared" si="10"/>
        <v>0.59999994787570021</v>
      </c>
      <c r="M578" s="47">
        <v>76739.64</v>
      </c>
    </row>
    <row r="579" spans="1:13" ht="15" customHeight="1" outlineLevel="4" x14ac:dyDescent="0.25">
      <c r="A579" s="100"/>
      <c r="B579" s="100" t="s">
        <v>611</v>
      </c>
      <c r="C579" s="103" t="s">
        <v>612</v>
      </c>
      <c r="D579" s="13" t="s">
        <v>126</v>
      </c>
      <c r="E579" s="9" t="s">
        <v>402</v>
      </c>
      <c r="F579" s="1" t="s">
        <v>22</v>
      </c>
      <c r="G579" s="1" t="s">
        <v>631</v>
      </c>
      <c r="H579" s="1" t="s">
        <v>632</v>
      </c>
      <c r="I579" s="1" t="s">
        <v>68</v>
      </c>
      <c r="J579" s="1" t="s">
        <v>135</v>
      </c>
      <c r="K579" s="47">
        <v>103489.41</v>
      </c>
      <c r="L579" s="86">
        <f t="shared" si="10"/>
        <v>0.59999996521383414</v>
      </c>
      <c r="M579" s="47">
        <v>172482.36</v>
      </c>
    </row>
    <row r="580" spans="1:13" ht="15" customHeight="1" outlineLevel="3" x14ac:dyDescent="0.25">
      <c r="A580" s="37"/>
      <c r="B580" s="59" t="s">
        <v>1264</v>
      </c>
      <c r="C580" s="38"/>
      <c r="D580" s="13"/>
      <c r="E580" s="9"/>
      <c r="F580" s="1"/>
      <c r="G580" s="1"/>
      <c r="H580" s="1"/>
      <c r="I580" s="1"/>
      <c r="J580" s="1"/>
      <c r="K580" s="64">
        <f>SUBTOTAL(9,K569:K579)</f>
        <v>1683648.45</v>
      </c>
      <c r="L580" s="81">
        <f>+K580/M580</f>
        <v>0.59999999358535927</v>
      </c>
      <c r="M580" s="64">
        <f>SUBTOTAL(9,M569:M579)</f>
        <v>2806080.7800000003</v>
      </c>
    </row>
    <row r="581" spans="1:13" ht="15" customHeight="1" outlineLevel="4" x14ac:dyDescent="0.25">
      <c r="A581" s="98" t="s">
        <v>399</v>
      </c>
      <c r="B581" s="98" t="s">
        <v>400</v>
      </c>
      <c r="C581" s="101" t="s">
        <v>401</v>
      </c>
      <c r="D581" s="13" t="s">
        <v>126</v>
      </c>
      <c r="E581" s="9" t="s">
        <v>402</v>
      </c>
      <c r="F581" s="1" t="s">
        <v>17</v>
      </c>
      <c r="G581" s="1" t="s">
        <v>403</v>
      </c>
      <c r="H581" s="1" t="s">
        <v>404</v>
      </c>
      <c r="I581" s="1" t="s">
        <v>282</v>
      </c>
      <c r="J581" s="1" t="s">
        <v>405</v>
      </c>
      <c r="K581" s="47">
        <v>380893.75</v>
      </c>
      <c r="L581" s="86">
        <f t="shared" si="10"/>
        <v>0.5999999968495151</v>
      </c>
      <c r="M581" s="47">
        <v>634822.92000000004</v>
      </c>
    </row>
    <row r="582" spans="1:13" ht="15" customHeight="1" outlineLevel="4" x14ac:dyDescent="0.25">
      <c r="A582" s="99"/>
      <c r="B582" s="99" t="s">
        <v>400</v>
      </c>
      <c r="C582" s="102" t="s">
        <v>401</v>
      </c>
      <c r="D582" s="13" t="s">
        <v>126</v>
      </c>
      <c r="E582" s="9" t="s">
        <v>402</v>
      </c>
      <c r="F582" s="1" t="s">
        <v>22</v>
      </c>
      <c r="G582" s="1" t="s">
        <v>406</v>
      </c>
      <c r="H582" s="1" t="s">
        <v>407</v>
      </c>
      <c r="I582" s="1" t="s">
        <v>62</v>
      </c>
      <c r="J582" s="1" t="s">
        <v>63</v>
      </c>
      <c r="K582" s="47">
        <v>171788.65</v>
      </c>
      <c r="L582" s="86">
        <f t="shared" si="10"/>
        <v>0.59999997205869082</v>
      </c>
      <c r="M582" s="47">
        <v>286314.43</v>
      </c>
    </row>
    <row r="583" spans="1:13" ht="15" customHeight="1" outlineLevel="4" x14ac:dyDescent="0.25">
      <c r="A583" s="99"/>
      <c r="B583" s="99" t="s">
        <v>400</v>
      </c>
      <c r="C583" s="102" t="s">
        <v>401</v>
      </c>
      <c r="D583" s="13" t="s">
        <v>126</v>
      </c>
      <c r="E583" s="9" t="s">
        <v>402</v>
      </c>
      <c r="F583" s="1" t="s">
        <v>22</v>
      </c>
      <c r="G583" s="1" t="s">
        <v>232</v>
      </c>
      <c r="H583" s="1" t="s">
        <v>233</v>
      </c>
      <c r="I583" s="1" t="s">
        <v>25</v>
      </c>
      <c r="J583" s="1" t="s">
        <v>26</v>
      </c>
      <c r="K583" s="47">
        <v>77400</v>
      </c>
      <c r="L583" s="86">
        <f t="shared" si="10"/>
        <v>0.6</v>
      </c>
      <c r="M583" s="47">
        <v>129000</v>
      </c>
    </row>
    <row r="584" spans="1:13" ht="15" customHeight="1" outlineLevel="4" x14ac:dyDescent="0.25">
      <c r="A584" s="99"/>
      <c r="B584" s="99" t="s">
        <v>400</v>
      </c>
      <c r="C584" s="102" t="s">
        <v>401</v>
      </c>
      <c r="D584" s="13" t="s">
        <v>126</v>
      </c>
      <c r="E584" s="9" t="s">
        <v>402</v>
      </c>
      <c r="F584" s="1" t="s">
        <v>22</v>
      </c>
      <c r="G584" s="1" t="s">
        <v>408</v>
      </c>
      <c r="H584" s="1" t="s">
        <v>409</v>
      </c>
      <c r="I584" s="1" t="s">
        <v>72</v>
      </c>
      <c r="J584" s="1" t="s">
        <v>73</v>
      </c>
      <c r="K584" s="47">
        <v>298336.8</v>
      </c>
      <c r="L584" s="86">
        <f t="shared" si="10"/>
        <v>0.6</v>
      </c>
      <c r="M584" s="47">
        <v>497228</v>
      </c>
    </row>
    <row r="585" spans="1:13" ht="15" customHeight="1" outlineLevel="4" x14ac:dyDescent="0.25">
      <c r="A585" s="99"/>
      <c r="B585" s="99" t="s">
        <v>400</v>
      </c>
      <c r="C585" s="102" t="s">
        <v>401</v>
      </c>
      <c r="D585" s="13" t="s">
        <v>126</v>
      </c>
      <c r="E585" s="9" t="s">
        <v>402</v>
      </c>
      <c r="F585" s="1" t="s">
        <v>22</v>
      </c>
      <c r="G585" s="1" t="s">
        <v>410</v>
      </c>
      <c r="H585" s="1" t="s">
        <v>411</v>
      </c>
      <c r="I585" s="1" t="s">
        <v>29</v>
      </c>
      <c r="J585" s="1" t="s">
        <v>30</v>
      </c>
      <c r="K585" s="47">
        <v>209140.12</v>
      </c>
      <c r="L585" s="86">
        <f t="shared" si="10"/>
        <v>0.59999999426222006</v>
      </c>
      <c r="M585" s="47">
        <v>348566.87</v>
      </c>
    </row>
    <row r="586" spans="1:13" ht="15" customHeight="1" outlineLevel="4" x14ac:dyDescent="0.25">
      <c r="A586" s="100"/>
      <c r="B586" s="100" t="s">
        <v>400</v>
      </c>
      <c r="C586" s="103" t="s">
        <v>401</v>
      </c>
      <c r="D586" s="13" t="s">
        <v>126</v>
      </c>
      <c r="E586" s="9" t="s">
        <v>402</v>
      </c>
      <c r="F586" s="1" t="s">
        <v>22</v>
      </c>
      <c r="G586" s="1" t="s">
        <v>412</v>
      </c>
      <c r="H586" s="1" t="s">
        <v>413</v>
      </c>
      <c r="I586" s="1" t="s">
        <v>37</v>
      </c>
      <c r="J586" s="1" t="s">
        <v>38</v>
      </c>
      <c r="K586" s="47">
        <v>231617.35</v>
      </c>
      <c r="L586" s="86">
        <f t="shared" si="10"/>
        <v>0.59999997927616466</v>
      </c>
      <c r="M586" s="47">
        <v>386028.93</v>
      </c>
    </row>
    <row r="587" spans="1:13" ht="15" customHeight="1" outlineLevel="3" x14ac:dyDescent="0.25">
      <c r="A587" s="37"/>
      <c r="B587" s="59" t="s">
        <v>1265</v>
      </c>
      <c r="C587" s="38"/>
      <c r="D587" s="13"/>
      <c r="E587" s="9"/>
      <c r="F587" s="1"/>
      <c r="G587" s="1"/>
      <c r="H587" s="1"/>
      <c r="I587" s="1"/>
      <c r="J587" s="1"/>
      <c r="K587" s="64">
        <f>SUBTOTAL(9,K581:K586)</f>
        <v>1369176.67</v>
      </c>
      <c r="L587" s="81">
        <f>+K587/M587</f>
        <v>0.59999999123560877</v>
      </c>
      <c r="M587" s="64">
        <f>SUBTOTAL(9,M581:M586)</f>
        <v>2281961.1500000004</v>
      </c>
    </row>
    <row r="588" spans="1:13" ht="15" customHeight="1" outlineLevel="4" x14ac:dyDescent="0.25">
      <c r="A588" s="98" t="s">
        <v>820</v>
      </c>
      <c r="B588" s="98" t="s">
        <v>821</v>
      </c>
      <c r="C588" s="101" t="s">
        <v>822</v>
      </c>
      <c r="D588" s="13" t="s">
        <v>126</v>
      </c>
      <c r="E588" s="9" t="s">
        <v>402</v>
      </c>
      <c r="F588" s="1" t="s">
        <v>17</v>
      </c>
      <c r="G588" s="1" t="s">
        <v>823</v>
      </c>
      <c r="H588" s="1" t="s">
        <v>824</v>
      </c>
      <c r="I588" s="1" t="s">
        <v>58</v>
      </c>
      <c r="J588" s="1" t="s">
        <v>112</v>
      </c>
      <c r="K588" s="47">
        <v>247956.04</v>
      </c>
      <c r="L588" s="86">
        <f t="shared" si="10"/>
        <v>0.59999998064173055</v>
      </c>
      <c r="M588" s="47">
        <v>413260.08</v>
      </c>
    </row>
    <row r="589" spans="1:13" ht="15" customHeight="1" outlineLevel="4" x14ac:dyDescent="0.25">
      <c r="A589" s="99"/>
      <c r="B589" s="99" t="s">
        <v>821</v>
      </c>
      <c r="C589" s="102" t="s">
        <v>822</v>
      </c>
      <c r="D589" s="13" t="s">
        <v>126</v>
      </c>
      <c r="E589" s="9" t="s">
        <v>402</v>
      </c>
      <c r="F589" s="1" t="s">
        <v>22</v>
      </c>
      <c r="G589" s="1" t="s">
        <v>825</v>
      </c>
      <c r="H589" s="1" t="s">
        <v>826</v>
      </c>
      <c r="I589" s="1" t="s">
        <v>58</v>
      </c>
      <c r="J589" s="1" t="s">
        <v>112</v>
      </c>
      <c r="K589" s="47">
        <v>273214.03999999998</v>
      </c>
      <c r="L589" s="86">
        <f t="shared" si="10"/>
        <v>0.59999999121567849</v>
      </c>
      <c r="M589" s="47">
        <v>455356.74</v>
      </c>
    </row>
    <row r="590" spans="1:13" ht="15" customHeight="1" outlineLevel="4" x14ac:dyDescent="0.25">
      <c r="A590" s="99"/>
      <c r="B590" s="99" t="s">
        <v>821</v>
      </c>
      <c r="C590" s="102" t="s">
        <v>822</v>
      </c>
      <c r="D590" s="13" t="s">
        <v>126</v>
      </c>
      <c r="E590" s="9" t="s">
        <v>402</v>
      </c>
      <c r="F590" s="1" t="s">
        <v>22</v>
      </c>
      <c r="G590" s="1" t="s">
        <v>827</v>
      </c>
      <c r="H590" s="1" t="s">
        <v>828</v>
      </c>
      <c r="I590" s="1" t="s">
        <v>37</v>
      </c>
      <c r="J590" s="1" t="s">
        <v>38</v>
      </c>
      <c r="K590" s="47">
        <v>97930.58</v>
      </c>
      <c r="L590" s="86">
        <f t="shared" si="10"/>
        <v>0.59999997549284501</v>
      </c>
      <c r="M590" s="47">
        <v>163217.64000000001</v>
      </c>
    </row>
    <row r="591" spans="1:13" ht="15" customHeight="1" outlineLevel="4" x14ac:dyDescent="0.25">
      <c r="A591" s="99"/>
      <c r="B591" s="99" t="s">
        <v>821</v>
      </c>
      <c r="C591" s="102" t="s">
        <v>822</v>
      </c>
      <c r="D591" s="13" t="s">
        <v>126</v>
      </c>
      <c r="E591" s="9" t="s">
        <v>402</v>
      </c>
      <c r="F591" s="1" t="s">
        <v>22</v>
      </c>
      <c r="G591" s="1" t="s">
        <v>829</v>
      </c>
      <c r="H591" s="1" t="s">
        <v>830</v>
      </c>
      <c r="I591" s="1" t="s">
        <v>72</v>
      </c>
      <c r="J591" s="1" t="s">
        <v>89</v>
      </c>
      <c r="K591" s="47">
        <v>62452.9</v>
      </c>
      <c r="L591" s="86">
        <f t="shared" si="10"/>
        <v>0.59999992314208972</v>
      </c>
      <c r="M591" s="47">
        <v>104088.18</v>
      </c>
    </row>
    <row r="592" spans="1:13" ht="15" customHeight="1" outlineLevel="4" x14ac:dyDescent="0.25">
      <c r="A592" s="99"/>
      <c r="B592" s="99" t="s">
        <v>821</v>
      </c>
      <c r="C592" s="102" t="s">
        <v>822</v>
      </c>
      <c r="D592" s="13" t="s">
        <v>126</v>
      </c>
      <c r="E592" s="9" t="s">
        <v>402</v>
      </c>
      <c r="F592" s="1" t="s">
        <v>22</v>
      </c>
      <c r="G592" s="1" t="s">
        <v>379</v>
      </c>
      <c r="H592" s="1" t="s">
        <v>380</v>
      </c>
      <c r="I592" s="1" t="s">
        <v>72</v>
      </c>
      <c r="J592" s="1" t="s">
        <v>89</v>
      </c>
      <c r="K592" s="47">
        <v>117223.55</v>
      </c>
      <c r="L592" s="86">
        <f t="shared" si="10"/>
        <v>0.59999997952629902</v>
      </c>
      <c r="M592" s="47">
        <v>195372.59</v>
      </c>
    </row>
    <row r="593" spans="1:13" ht="15" customHeight="1" outlineLevel="4" x14ac:dyDescent="0.25">
      <c r="A593" s="99"/>
      <c r="B593" s="99" t="s">
        <v>821</v>
      </c>
      <c r="C593" s="102" t="s">
        <v>822</v>
      </c>
      <c r="D593" s="13" t="s">
        <v>126</v>
      </c>
      <c r="E593" s="9" t="s">
        <v>402</v>
      </c>
      <c r="F593" s="1" t="s">
        <v>22</v>
      </c>
      <c r="G593" s="1" t="s">
        <v>831</v>
      </c>
      <c r="H593" s="1" t="s">
        <v>832</v>
      </c>
      <c r="I593" s="1" t="s">
        <v>72</v>
      </c>
      <c r="J593" s="1" t="s">
        <v>92</v>
      </c>
      <c r="K593" s="47">
        <v>55350</v>
      </c>
      <c r="L593" s="86">
        <f t="shared" si="10"/>
        <v>0.6</v>
      </c>
      <c r="M593" s="47">
        <v>92250</v>
      </c>
    </row>
    <row r="594" spans="1:13" ht="15" customHeight="1" outlineLevel="4" x14ac:dyDescent="0.25">
      <c r="A594" s="99"/>
      <c r="B594" s="99" t="s">
        <v>821</v>
      </c>
      <c r="C594" s="102" t="s">
        <v>822</v>
      </c>
      <c r="D594" s="13" t="s">
        <v>126</v>
      </c>
      <c r="E594" s="9" t="s">
        <v>402</v>
      </c>
      <c r="F594" s="1" t="s">
        <v>22</v>
      </c>
      <c r="G594" s="1" t="s">
        <v>833</v>
      </c>
      <c r="H594" s="1" t="s">
        <v>834</v>
      </c>
      <c r="I594" s="1" t="s">
        <v>282</v>
      </c>
      <c r="J594" s="1" t="s">
        <v>405</v>
      </c>
      <c r="K594" s="47">
        <v>337474.8</v>
      </c>
      <c r="L594" s="86">
        <f t="shared" si="10"/>
        <v>0.6</v>
      </c>
      <c r="M594" s="47">
        <v>562458</v>
      </c>
    </row>
    <row r="595" spans="1:13" ht="15" customHeight="1" outlineLevel="4" x14ac:dyDescent="0.25">
      <c r="A595" s="99"/>
      <c r="B595" s="99" t="s">
        <v>821</v>
      </c>
      <c r="C595" s="102" t="s">
        <v>822</v>
      </c>
      <c r="D595" s="13" t="s">
        <v>126</v>
      </c>
      <c r="E595" s="9" t="s">
        <v>402</v>
      </c>
      <c r="F595" s="1" t="s">
        <v>22</v>
      </c>
      <c r="G595" s="1" t="s">
        <v>835</v>
      </c>
      <c r="H595" s="1" t="s">
        <v>836</v>
      </c>
      <c r="I595" s="1" t="s">
        <v>166</v>
      </c>
      <c r="J595" s="1" t="s">
        <v>167</v>
      </c>
      <c r="K595" s="47">
        <v>405488.64000000001</v>
      </c>
      <c r="L595" s="86">
        <f t="shared" si="10"/>
        <v>0.6</v>
      </c>
      <c r="M595" s="47">
        <v>675814.40000000002</v>
      </c>
    </row>
    <row r="596" spans="1:13" ht="15" customHeight="1" outlineLevel="4" x14ac:dyDescent="0.25">
      <c r="A596" s="99"/>
      <c r="B596" s="99" t="s">
        <v>821</v>
      </c>
      <c r="C596" s="102" t="s">
        <v>822</v>
      </c>
      <c r="D596" s="14" t="s">
        <v>126</v>
      </c>
      <c r="E596" s="10" t="s">
        <v>402</v>
      </c>
      <c r="F596" s="2" t="s">
        <v>22</v>
      </c>
      <c r="G596" s="2" t="s">
        <v>837</v>
      </c>
      <c r="H596" s="2" t="s">
        <v>838</v>
      </c>
      <c r="I596" s="2" t="s">
        <v>20</v>
      </c>
      <c r="J596" s="2" t="s">
        <v>21</v>
      </c>
      <c r="K596" s="48">
        <v>117174</v>
      </c>
      <c r="L596" s="87">
        <f t="shared" si="10"/>
        <v>0.6</v>
      </c>
      <c r="M596" s="48">
        <v>195290</v>
      </c>
    </row>
    <row r="597" spans="1:13" ht="15" customHeight="1" outlineLevel="3" x14ac:dyDescent="0.25">
      <c r="A597" s="26"/>
      <c r="B597" s="72" t="s">
        <v>1266</v>
      </c>
      <c r="C597" s="23"/>
      <c r="D597" s="28"/>
      <c r="E597" s="27"/>
      <c r="F597" s="3"/>
      <c r="G597" s="3"/>
      <c r="H597" s="3"/>
      <c r="I597" s="3"/>
      <c r="J597" s="3"/>
      <c r="K597" s="73">
        <f>SUBTOTAL(9,K588:K596)</f>
        <v>1714264.5499999998</v>
      </c>
      <c r="L597" s="82">
        <f>+K597/M597</f>
        <v>0.59999999019987904</v>
      </c>
      <c r="M597" s="73">
        <f>SUBTOTAL(9,M588:M596)</f>
        <v>2857107.6300000004</v>
      </c>
    </row>
    <row r="598" spans="1:13" ht="15" customHeight="1" outlineLevel="4" x14ac:dyDescent="0.25">
      <c r="A598" s="99" t="s">
        <v>866</v>
      </c>
      <c r="B598" s="99" t="s">
        <v>867</v>
      </c>
      <c r="C598" s="102" t="s">
        <v>868</v>
      </c>
      <c r="D598" s="21" t="s">
        <v>126</v>
      </c>
      <c r="E598" s="11" t="s">
        <v>402</v>
      </c>
      <c r="F598" s="7" t="s">
        <v>17</v>
      </c>
      <c r="G598" s="7" t="s">
        <v>190</v>
      </c>
      <c r="H598" s="7" t="s">
        <v>191</v>
      </c>
      <c r="I598" s="7" t="s">
        <v>72</v>
      </c>
      <c r="J598" s="7" t="s">
        <v>89</v>
      </c>
      <c r="K598" s="46">
        <v>528599.98</v>
      </c>
      <c r="L598" s="85">
        <f t="shared" si="10"/>
        <v>0.59999999091940959</v>
      </c>
      <c r="M598" s="46">
        <v>880999.98</v>
      </c>
    </row>
    <row r="599" spans="1:13" ht="15" customHeight="1" outlineLevel="4" x14ac:dyDescent="0.25">
      <c r="A599" s="99"/>
      <c r="B599" s="99" t="s">
        <v>867</v>
      </c>
      <c r="C599" s="102" t="s">
        <v>868</v>
      </c>
      <c r="D599" s="13" t="s">
        <v>126</v>
      </c>
      <c r="E599" s="9" t="s">
        <v>402</v>
      </c>
      <c r="F599" s="1" t="s">
        <v>22</v>
      </c>
      <c r="G599" s="1" t="s">
        <v>184</v>
      </c>
      <c r="H599" s="1" t="s">
        <v>185</v>
      </c>
      <c r="I599" s="1" t="s">
        <v>25</v>
      </c>
      <c r="J599" s="1" t="s">
        <v>26</v>
      </c>
      <c r="K599" s="47">
        <v>311398.96000000002</v>
      </c>
      <c r="L599" s="86">
        <f t="shared" ref="L599:L671" si="11">+K599/M599</f>
        <v>0.5999999845856907</v>
      </c>
      <c r="M599" s="47">
        <v>518998.28</v>
      </c>
    </row>
    <row r="600" spans="1:13" ht="15" customHeight="1" outlineLevel="4" x14ac:dyDescent="0.25">
      <c r="A600" s="99"/>
      <c r="B600" s="99" t="s">
        <v>867</v>
      </c>
      <c r="C600" s="102" t="s">
        <v>868</v>
      </c>
      <c r="D600" s="13" t="s">
        <v>126</v>
      </c>
      <c r="E600" s="9" t="s">
        <v>402</v>
      </c>
      <c r="F600" s="1" t="s">
        <v>22</v>
      </c>
      <c r="G600" s="1" t="s">
        <v>388</v>
      </c>
      <c r="H600" s="1" t="s">
        <v>389</v>
      </c>
      <c r="I600" s="1" t="s">
        <v>33</v>
      </c>
      <c r="J600" s="1" t="s">
        <v>34</v>
      </c>
      <c r="K600" s="47">
        <v>212795.1</v>
      </c>
      <c r="L600" s="86">
        <f t="shared" si="11"/>
        <v>0.6</v>
      </c>
      <c r="M600" s="47">
        <v>354658.5</v>
      </c>
    </row>
    <row r="601" spans="1:13" ht="15" customHeight="1" outlineLevel="4" x14ac:dyDescent="0.25">
      <c r="A601" s="99"/>
      <c r="B601" s="99" t="s">
        <v>867</v>
      </c>
      <c r="C601" s="102" t="s">
        <v>868</v>
      </c>
      <c r="D601" s="13" t="s">
        <v>126</v>
      </c>
      <c r="E601" s="9" t="s">
        <v>402</v>
      </c>
      <c r="F601" s="1" t="s">
        <v>22</v>
      </c>
      <c r="G601" s="1" t="s">
        <v>869</v>
      </c>
      <c r="H601" s="1" t="s">
        <v>870</v>
      </c>
      <c r="I601" s="1" t="s">
        <v>72</v>
      </c>
      <c r="J601" s="1" t="s">
        <v>89</v>
      </c>
      <c r="K601" s="47">
        <v>154488</v>
      </c>
      <c r="L601" s="86">
        <f t="shared" si="11"/>
        <v>0.6</v>
      </c>
      <c r="M601" s="47">
        <v>257480</v>
      </c>
    </row>
    <row r="602" spans="1:13" ht="15" customHeight="1" outlineLevel="4" x14ac:dyDescent="0.25">
      <c r="A602" s="99"/>
      <c r="B602" s="99" t="s">
        <v>867</v>
      </c>
      <c r="C602" s="102" t="s">
        <v>868</v>
      </c>
      <c r="D602" s="14" t="s">
        <v>126</v>
      </c>
      <c r="E602" s="10" t="s">
        <v>402</v>
      </c>
      <c r="F602" s="2" t="s">
        <v>22</v>
      </c>
      <c r="G602" s="2" t="s">
        <v>871</v>
      </c>
      <c r="H602" s="2" t="s">
        <v>872</v>
      </c>
      <c r="I602" s="2" t="s">
        <v>25</v>
      </c>
      <c r="J602" s="2" t="s">
        <v>26</v>
      </c>
      <c r="K602" s="48">
        <v>173893.48</v>
      </c>
      <c r="L602" s="87">
        <f t="shared" si="11"/>
        <v>0.59999997239689629</v>
      </c>
      <c r="M602" s="48">
        <v>289822.48</v>
      </c>
    </row>
    <row r="603" spans="1:13" ht="15" customHeight="1" outlineLevel="3" x14ac:dyDescent="0.25">
      <c r="A603" s="26"/>
      <c r="B603" s="72" t="s">
        <v>1267</v>
      </c>
      <c r="C603" s="23"/>
      <c r="D603" s="28"/>
      <c r="E603" s="27"/>
      <c r="F603" s="3"/>
      <c r="G603" s="3"/>
      <c r="H603" s="3"/>
      <c r="I603" s="3"/>
      <c r="J603" s="3"/>
      <c r="K603" s="73">
        <f>SUBTOTAL(9,K598:K602)</f>
        <v>1381175.52</v>
      </c>
      <c r="L603" s="82">
        <f>+K603/M603</f>
        <v>0.59999998957409861</v>
      </c>
      <c r="M603" s="73">
        <f>SUBTOTAL(9,M598:M602)</f>
        <v>2301959.2400000002</v>
      </c>
    </row>
    <row r="604" spans="1:13" ht="59.25" customHeight="1" outlineLevel="2" x14ac:dyDescent="0.3">
      <c r="A604" s="26"/>
      <c r="B604" s="26"/>
      <c r="C604" s="40" t="s">
        <v>1288</v>
      </c>
      <c r="D604" s="41"/>
      <c r="E604" s="42" t="s">
        <v>1178</v>
      </c>
      <c r="F604" s="43"/>
      <c r="G604" s="43"/>
      <c r="H604" s="43"/>
      <c r="I604" s="43"/>
      <c r="J604" s="43"/>
      <c r="K604" s="53">
        <f>SUBTOTAL(9,K567:K602)</f>
        <v>6148265.1900000004</v>
      </c>
      <c r="L604" s="78">
        <f>+K604/M604</f>
        <v>0.59999999121703484</v>
      </c>
      <c r="M604" s="53">
        <f>SUBTOTAL(9,M567:M602)</f>
        <v>10247108.800000001</v>
      </c>
    </row>
    <row r="605" spans="1:13" ht="15" customHeight="1" outlineLevel="3" x14ac:dyDescent="0.25">
      <c r="A605" s="26"/>
      <c r="B605" s="26"/>
      <c r="C605" s="23"/>
      <c r="D605" s="34">
        <v>4</v>
      </c>
      <c r="E605" s="32" t="s">
        <v>127</v>
      </c>
      <c r="F605" s="3"/>
      <c r="G605" s="3"/>
      <c r="H605" s="3"/>
      <c r="I605" s="3"/>
      <c r="J605" s="3"/>
      <c r="K605" s="50"/>
      <c r="L605" s="29"/>
      <c r="M605" s="50"/>
    </row>
    <row r="606" spans="1:13" ht="48.6" customHeight="1" outlineLevel="3" x14ac:dyDescent="0.25">
      <c r="A606" s="95" t="s">
        <v>1193</v>
      </c>
      <c r="B606" s="93"/>
      <c r="C606" s="93"/>
      <c r="D606" s="93"/>
      <c r="E606" s="93"/>
      <c r="F606" s="93"/>
      <c r="G606" s="93"/>
      <c r="H606" s="93"/>
      <c r="I606" s="93"/>
      <c r="J606" s="93"/>
      <c r="K606" s="93"/>
      <c r="L606" s="93"/>
      <c r="M606" s="93"/>
    </row>
    <row r="607" spans="1:13" ht="15" customHeight="1" outlineLevel="4" x14ac:dyDescent="0.25">
      <c r="A607" s="99" t="s">
        <v>123</v>
      </c>
      <c r="B607" s="99" t="s">
        <v>124</v>
      </c>
      <c r="C607" s="102" t="s">
        <v>125</v>
      </c>
      <c r="D607" s="21" t="s">
        <v>126</v>
      </c>
      <c r="E607" s="11" t="s">
        <v>127</v>
      </c>
      <c r="F607" s="7" t="s">
        <v>17</v>
      </c>
      <c r="G607" s="7" t="s">
        <v>128</v>
      </c>
      <c r="H607" s="7" t="s">
        <v>129</v>
      </c>
      <c r="I607" s="7" t="s">
        <v>72</v>
      </c>
      <c r="J607" s="7" t="s">
        <v>80</v>
      </c>
      <c r="K607" s="46">
        <v>266937.65999999997</v>
      </c>
      <c r="L607" s="85">
        <f t="shared" si="11"/>
        <v>0.6</v>
      </c>
      <c r="M607" s="46">
        <v>444896.1</v>
      </c>
    </row>
    <row r="608" spans="1:13" ht="15" customHeight="1" outlineLevel="4" x14ac:dyDescent="0.25">
      <c r="A608" s="99"/>
      <c r="B608" s="99" t="s">
        <v>124</v>
      </c>
      <c r="C608" s="102" t="s">
        <v>125</v>
      </c>
      <c r="D608" s="13" t="s">
        <v>126</v>
      </c>
      <c r="E608" s="9" t="s">
        <v>127</v>
      </c>
      <c r="F608" s="1" t="s">
        <v>22</v>
      </c>
      <c r="G608" s="1" t="s">
        <v>130</v>
      </c>
      <c r="H608" s="1" t="s">
        <v>131</v>
      </c>
      <c r="I608" s="1" t="s">
        <v>58</v>
      </c>
      <c r="J608" s="1" t="s">
        <v>132</v>
      </c>
      <c r="K608" s="47">
        <v>261044.7</v>
      </c>
      <c r="L608" s="86">
        <f t="shared" si="11"/>
        <v>0.6</v>
      </c>
      <c r="M608" s="47">
        <v>435074.5</v>
      </c>
    </row>
    <row r="609" spans="1:13" ht="15" customHeight="1" outlineLevel="4" x14ac:dyDescent="0.25">
      <c r="A609" s="99"/>
      <c r="B609" s="99" t="s">
        <v>124</v>
      </c>
      <c r="C609" s="102" t="s">
        <v>125</v>
      </c>
      <c r="D609" s="13" t="s">
        <v>126</v>
      </c>
      <c r="E609" s="9" t="s">
        <v>127</v>
      </c>
      <c r="F609" s="1" t="s">
        <v>22</v>
      </c>
      <c r="G609" s="1" t="s">
        <v>133</v>
      </c>
      <c r="H609" s="1" t="s">
        <v>134</v>
      </c>
      <c r="I609" s="1" t="s">
        <v>68</v>
      </c>
      <c r="J609" s="1" t="s">
        <v>135</v>
      </c>
      <c r="K609" s="47">
        <v>313013.73</v>
      </c>
      <c r="L609" s="86">
        <f t="shared" si="11"/>
        <v>0.59999998849890723</v>
      </c>
      <c r="M609" s="47">
        <v>521689.56</v>
      </c>
    </row>
    <row r="610" spans="1:13" ht="15" customHeight="1" outlineLevel="4" x14ac:dyDescent="0.25">
      <c r="A610" s="99"/>
      <c r="B610" s="99" t="s">
        <v>124</v>
      </c>
      <c r="C610" s="102" t="s">
        <v>125</v>
      </c>
      <c r="D610" s="13" t="s">
        <v>126</v>
      </c>
      <c r="E610" s="9" t="s">
        <v>127</v>
      </c>
      <c r="F610" s="1" t="s">
        <v>22</v>
      </c>
      <c r="G610" s="1" t="s">
        <v>136</v>
      </c>
      <c r="H610" s="1" t="s">
        <v>137</v>
      </c>
      <c r="I610" s="1" t="s">
        <v>58</v>
      </c>
      <c r="J610" s="1" t="s">
        <v>59</v>
      </c>
      <c r="K610" s="47">
        <v>174178.84</v>
      </c>
      <c r="L610" s="86">
        <f t="shared" si="11"/>
        <v>0.59999999311052943</v>
      </c>
      <c r="M610" s="47">
        <v>290298.07</v>
      </c>
    </row>
    <row r="611" spans="1:13" ht="15" customHeight="1" outlineLevel="4" x14ac:dyDescent="0.25">
      <c r="A611" s="99"/>
      <c r="B611" s="99" t="s">
        <v>124</v>
      </c>
      <c r="C611" s="102" t="s">
        <v>125</v>
      </c>
      <c r="D611" s="13" t="s">
        <v>126</v>
      </c>
      <c r="E611" s="9" t="s">
        <v>127</v>
      </c>
      <c r="F611" s="1" t="s">
        <v>22</v>
      </c>
      <c r="G611" s="1" t="s">
        <v>138</v>
      </c>
      <c r="H611" s="1" t="s">
        <v>139</v>
      </c>
      <c r="I611" s="1" t="s">
        <v>72</v>
      </c>
      <c r="J611" s="1" t="s">
        <v>80</v>
      </c>
      <c r="K611" s="47">
        <v>26488.05</v>
      </c>
      <c r="L611" s="86">
        <f t="shared" si="11"/>
        <v>0.6</v>
      </c>
      <c r="M611" s="47">
        <v>44146.75</v>
      </c>
    </row>
    <row r="612" spans="1:13" ht="15" customHeight="1" outlineLevel="4" x14ac:dyDescent="0.25">
      <c r="A612" s="99"/>
      <c r="B612" s="99" t="s">
        <v>124</v>
      </c>
      <c r="C612" s="102" t="s">
        <v>125</v>
      </c>
      <c r="D612" s="13" t="s">
        <v>126</v>
      </c>
      <c r="E612" s="9" t="s">
        <v>127</v>
      </c>
      <c r="F612" s="1" t="s">
        <v>22</v>
      </c>
      <c r="G612" s="1" t="s">
        <v>140</v>
      </c>
      <c r="H612" s="1" t="s">
        <v>141</v>
      </c>
      <c r="I612" s="1" t="s">
        <v>68</v>
      </c>
      <c r="J612" s="1" t="s">
        <v>135</v>
      </c>
      <c r="K612" s="47">
        <v>174489.77</v>
      </c>
      <c r="L612" s="86">
        <f t="shared" si="11"/>
        <v>0.59999998624561235</v>
      </c>
      <c r="M612" s="47">
        <v>290816.28999999998</v>
      </c>
    </row>
    <row r="613" spans="1:13" ht="15" customHeight="1" outlineLevel="4" x14ac:dyDescent="0.25">
      <c r="A613" s="99"/>
      <c r="B613" s="99" t="s">
        <v>124</v>
      </c>
      <c r="C613" s="102" t="s">
        <v>125</v>
      </c>
      <c r="D613" s="13" t="s">
        <v>126</v>
      </c>
      <c r="E613" s="9" t="s">
        <v>127</v>
      </c>
      <c r="F613" s="1" t="s">
        <v>22</v>
      </c>
      <c r="G613" s="1" t="s">
        <v>142</v>
      </c>
      <c r="H613" s="1" t="s">
        <v>143</v>
      </c>
      <c r="I613" s="1" t="s">
        <v>58</v>
      </c>
      <c r="J613" s="1" t="s">
        <v>59</v>
      </c>
      <c r="K613" s="47">
        <v>54287.44</v>
      </c>
      <c r="L613" s="86">
        <f t="shared" si="11"/>
        <v>0.59999997789544035</v>
      </c>
      <c r="M613" s="47">
        <v>90479.07</v>
      </c>
    </row>
    <row r="614" spans="1:13" ht="15" customHeight="1" outlineLevel="4" x14ac:dyDescent="0.25">
      <c r="A614" s="100"/>
      <c r="B614" s="100" t="s">
        <v>124</v>
      </c>
      <c r="C614" s="103" t="s">
        <v>125</v>
      </c>
      <c r="D614" s="13" t="s">
        <v>126</v>
      </c>
      <c r="E614" s="9" t="s">
        <v>127</v>
      </c>
      <c r="F614" s="1" t="s">
        <v>22</v>
      </c>
      <c r="G614" s="1" t="s">
        <v>144</v>
      </c>
      <c r="H614" s="1" t="s">
        <v>145</v>
      </c>
      <c r="I614" s="1" t="s">
        <v>68</v>
      </c>
      <c r="J614" s="1" t="s">
        <v>135</v>
      </c>
      <c r="K614" s="47">
        <v>54077.279999999999</v>
      </c>
      <c r="L614" s="86">
        <f t="shared" si="11"/>
        <v>0.6</v>
      </c>
      <c r="M614" s="47">
        <v>90128.8</v>
      </c>
    </row>
    <row r="615" spans="1:13" ht="15" customHeight="1" outlineLevel="3" x14ac:dyDescent="0.25">
      <c r="A615" s="37"/>
      <c r="B615" s="59" t="s">
        <v>1268</v>
      </c>
      <c r="C615" s="38"/>
      <c r="D615" s="13"/>
      <c r="E615" s="9"/>
      <c r="F615" s="1"/>
      <c r="G615" s="1"/>
      <c r="H615" s="1"/>
      <c r="I615" s="1"/>
      <c r="J615" s="1"/>
      <c r="K615" s="64">
        <f>SUBTOTAL(9,K607:K614)</f>
        <v>1324517.47</v>
      </c>
      <c r="L615" s="81">
        <f>+K615/M615</f>
        <v>0.59999999365806789</v>
      </c>
      <c r="M615" s="64">
        <f>SUBTOTAL(9,M607:M614)</f>
        <v>2207529.1399999997</v>
      </c>
    </row>
    <row r="616" spans="1:13" ht="15" customHeight="1" outlineLevel="4" x14ac:dyDescent="0.25">
      <c r="A616" s="98" t="s">
        <v>942</v>
      </c>
      <c r="B616" s="98" t="s">
        <v>943</v>
      </c>
      <c r="C616" s="101" t="s">
        <v>944</v>
      </c>
      <c r="D616" s="13" t="s">
        <v>126</v>
      </c>
      <c r="E616" s="9" t="s">
        <v>127</v>
      </c>
      <c r="F616" s="1" t="s">
        <v>17</v>
      </c>
      <c r="G616" s="1" t="s">
        <v>161</v>
      </c>
      <c r="H616" s="1" t="s">
        <v>945</v>
      </c>
      <c r="I616" s="1" t="s">
        <v>157</v>
      </c>
      <c r="J616" s="1" t="s">
        <v>395</v>
      </c>
      <c r="K616" s="47">
        <v>337907.03</v>
      </c>
      <c r="L616" s="86">
        <f t="shared" si="11"/>
        <v>0.59999999289745476</v>
      </c>
      <c r="M616" s="47">
        <v>563178.39</v>
      </c>
    </row>
    <row r="617" spans="1:13" ht="15" customHeight="1" outlineLevel="4" x14ac:dyDescent="0.25">
      <c r="A617" s="99"/>
      <c r="B617" s="99" t="s">
        <v>943</v>
      </c>
      <c r="C617" s="102" t="s">
        <v>944</v>
      </c>
      <c r="D617" s="13" t="s">
        <v>126</v>
      </c>
      <c r="E617" s="9" t="s">
        <v>127</v>
      </c>
      <c r="F617" s="1" t="s">
        <v>22</v>
      </c>
      <c r="G617" s="1" t="s">
        <v>348</v>
      </c>
      <c r="H617" s="1" t="s">
        <v>946</v>
      </c>
      <c r="I617" s="1" t="s">
        <v>72</v>
      </c>
      <c r="J617" s="1" t="s">
        <v>73</v>
      </c>
      <c r="K617" s="47">
        <v>226425.97</v>
      </c>
      <c r="L617" s="86">
        <f t="shared" si="11"/>
        <v>0.59999997880101907</v>
      </c>
      <c r="M617" s="47">
        <v>377376.63</v>
      </c>
    </row>
    <row r="618" spans="1:13" ht="15" customHeight="1" outlineLevel="4" x14ac:dyDescent="0.25">
      <c r="A618" s="99"/>
      <c r="B618" s="99" t="s">
        <v>943</v>
      </c>
      <c r="C618" s="102" t="s">
        <v>944</v>
      </c>
      <c r="D618" s="13" t="s">
        <v>126</v>
      </c>
      <c r="E618" s="9" t="s">
        <v>127</v>
      </c>
      <c r="F618" s="1" t="s">
        <v>22</v>
      </c>
      <c r="G618" s="1" t="s">
        <v>947</v>
      </c>
      <c r="H618" s="1" t="s">
        <v>948</v>
      </c>
      <c r="I618" s="1" t="s">
        <v>68</v>
      </c>
      <c r="J618" s="1" t="s">
        <v>569</v>
      </c>
      <c r="K618" s="47">
        <v>41014.5</v>
      </c>
      <c r="L618" s="86">
        <f t="shared" si="11"/>
        <v>0.6</v>
      </c>
      <c r="M618" s="47">
        <v>68357.5</v>
      </c>
    </row>
    <row r="619" spans="1:13" ht="15" customHeight="1" outlineLevel="4" x14ac:dyDescent="0.25">
      <c r="A619" s="99"/>
      <c r="B619" s="99" t="s">
        <v>943</v>
      </c>
      <c r="C619" s="102" t="s">
        <v>944</v>
      </c>
      <c r="D619" s="13" t="s">
        <v>126</v>
      </c>
      <c r="E619" s="9" t="s">
        <v>127</v>
      </c>
      <c r="F619" s="1" t="s">
        <v>22</v>
      </c>
      <c r="G619" s="1" t="s">
        <v>724</v>
      </c>
      <c r="H619" s="1" t="s">
        <v>949</v>
      </c>
      <c r="I619" s="1" t="s">
        <v>157</v>
      </c>
      <c r="J619" s="1" t="s">
        <v>158</v>
      </c>
      <c r="K619" s="47">
        <v>202803.36</v>
      </c>
      <c r="L619" s="86">
        <f t="shared" si="11"/>
        <v>0.6</v>
      </c>
      <c r="M619" s="47">
        <v>338005.6</v>
      </c>
    </row>
    <row r="620" spans="1:13" ht="15" customHeight="1" outlineLevel="4" x14ac:dyDescent="0.25">
      <c r="A620" s="99"/>
      <c r="B620" s="99" t="s">
        <v>943</v>
      </c>
      <c r="C620" s="102" t="s">
        <v>944</v>
      </c>
      <c r="D620" s="13" t="s">
        <v>126</v>
      </c>
      <c r="E620" s="9" t="s">
        <v>127</v>
      </c>
      <c r="F620" s="1" t="s">
        <v>22</v>
      </c>
      <c r="G620" s="1" t="s">
        <v>950</v>
      </c>
      <c r="H620" s="1" t="s">
        <v>951</v>
      </c>
      <c r="I620" s="1" t="s">
        <v>68</v>
      </c>
      <c r="J620" s="1" t="s">
        <v>135</v>
      </c>
      <c r="K620" s="47">
        <v>207430.24</v>
      </c>
      <c r="L620" s="86">
        <f t="shared" si="11"/>
        <v>0.59999997685969109</v>
      </c>
      <c r="M620" s="47">
        <v>345717.08</v>
      </c>
    </row>
    <row r="621" spans="1:13" ht="15" customHeight="1" outlineLevel="4" x14ac:dyDescent="0.25">
      <c r="A621" s="99"/>
      <c r="B621" s="99" t="s">
        <v>943</v>
      </c>
      <c r="C621" s="102" t="s">
        <v>944</v>
      </c>
      <c r="D621" s="13" t="s">
        <v>126</v>
      </c>
      <c r="E621" s="9" t="s">
        <v>127</v>
      </c>
      <c r="F621" s="1" t="s">
        <v>22</v>
      </c>
      <c r="G621" s="1" t="s">
        <v>952</v>
      </c>
      <c r="H621" s="1" t="s">
        <v>953</v>
      </c>
      <c r="I621" s="1" t="s">
        <v>68</v>
      </c>
      <c r="J621" s="1" t="s">
        <v>135</v>
      </c>
      <c r="K621" s="47">
        <v>413396.18</v>
      </c>
      <c r="L621" s="86">
        <f t="shared" si="11"/>
        <v>0.59999999419443117</v>
      </c>
      <c r="M621" s="47">
        <v>688993.64</v>
      </c>
    </row>
    <row r="622" spans="1:13" ht="15" customHeight="1" outlineLevel="4" x14ac:dyDescent="0.25">
      <c r="A622" s="99"/>
      <c r="B622" s="99" t="s">
        <v>943</v>
      </c>
      <c r="C622" s="102" t="s">
        <v>944</v>
      </c>
      <c r="D622" s="13" t="s">
        <v>126</v>
      </c>
      <c r="E622" s="9" t="s">
        <v>127</v>
      </c>
      <c r="F622" s="1" t="s">
        <v>22</v>
      </c>
      <c r="G622" s="1" t="s">
        <v>954</v>
      </c>
      <c r="H622" s="1" t="s">
        <v>152</v>
      </c>
      <c r="I622" s="1" t="s">
        <v>72</v>
      </c>
      <c r="J622" s="1" t="s">
        <v>80</v>
      </c>
      <c r="K622" s="47">
        <v>98903.29</v>
      </c>
      <c r="L622" s="86">
        <f t="shared" si="11"/>
        <v>0.59999998786693565</v>
      </c>
      <c r="M622" s="47">
        <v>164838.82</v>
      </c>
    </row>
    <row r="623" spans="1:13" ht="15" customHeight="1" outlineLevel="4" x14ac:dyDescent="0.25">
      <c r="A623" s="100"/>
      <c r="B623" s="100" t="s">
        <v>943</v>
      </c>
      <c r="C623" s="103" t="s">
        <v>944</v>
      </c>
      <c r="D623" s="13" t="s">
        <v>126</v>
      </c>
      <c r="E623" s="9" t="s">
        <v>127</v>
      </c>
      <c r="F623" s="1" t="s">
        <v>22</v>
      </c>
      <c r="G623" s="1" t="s">
        <v>955</v>
      </c>
      <c r="H623" s="1" t="s">
        <v>956</v>
      </c>
      <c r="I623" s="1" t="s">
        <v>58</v>
      </c>
      <c r="J623" s="1" t="s">
        <v>132</v>
      </c>
      <c r="K623" s="51">
        <v>113312.07</v>
      </c>
      <c r="L623" s="86">
        <f t="shared" si="11"/>
        <v>0.6</v>
      </c>
      <c r="M623" s="51">
        <v>188853.45</v>
      </c>
    </row>
    <row r="624" spans="1:13" ht="15" customHeight="1" outlineLevel="3" x14ac:dyDescent="0.25">
      <c r="A624" s="37"/>
      <c r="B624" s="59" t="s">
        <v>1269</v>
      </c>
      <c r="C624" s="38"/>
      <c r="D624" s="13"/>
      <c r="E624" s="9"/>
      <c r="F624" s="1"/>
      <c r="G624" s="1"/>
      <c r="H624" s="1"/>
      <c r="I624" s="1"/>
      <c r="J624" s="1"/>
      <c r="K624" s="64">
        <f>SUBTOTAL(9,K616:K623)</f>
        <v>1641192.6400000001</v>
      </c>
      <c r="L624" s="81">
        <f>+K624/M624</f>
        <v>0.59999999049471742</v>
      </c>
      <c r="M624" s="64">
        <f>SUBTOTAL(9,M616:M623)</f>
        <v>2735321.1100000003</v>
      </c>
    </row>
    <row r="625" spans="1:13" ht="15" customHeight="1" outlineLevel="4" x14ac:dyDescent="0.25">
      <c r="A625" s="20" t="s">
        <v>430</v>
      </c>
      <c r="B625" s="20" t="s">
        <v>431</v>
      </c>
      <c r="C625" s="8" t="s">
        <v>432</v>
      </c>
      <c r="D625" s="13">
        <v>4</v>
      </c>
      <c r="E625" s="9" t="s">
        <v>127</v>
      </c>
      <c r="F625" s="1" t="s">
        <v>17</v>
      </c>
      <c r="G625" s="1" t="s">
        <v>433</v>
      </c>
      <c r="H625" s="1" t="s">
        <v>434</v>
      </c>
      <c r="I625" s="1" t="s">
        <v>68</v>
      </c>
      <c r="J625" s="1" t="s">
        <v>135</v>
      </c>
      <c r="K625" s="47">
        <v>1161686.1200000001</v>
      </c>
      <c r="L625" s="86">
        <f t="shared" si="11"/>
        <v>0.70000000000000007</v>
      </c>
      <c r="M625" s="47">
        <v>1659551.6</v>
      </c>
    </row>
    <row r="626" spans="1:13" ht="15" customHeight="1" outlineLevel="3" x14ac:dyDescent="0.25">
      <c r="A626" s="20"/>
      <c r="B626" s="63" t="s">
        <v>1270</v>
      </c>
      <c r="C626" s="8"/>
      <c r="D626" s="13"/>
      <c r="E626" s="9"/>
      <c r="F626" s="1"/>
      <c r="G626" s="1"/>
      <c r="H626" s="1"/>
      <c r="I626" s="1"/>
      <c r="J626" s="1"/>
      <c r="K626" s="64">
        <f>SUBTOTAL(9,K625:K625)</f>
        <v>1161686.1200000001</v>
      </c>
      <c r="L626" s="81">
        <f>+K626/M626</f>
        <v>0.70000000000000007</v>
      </c>
      <c r="M626" s="64">
        <f>SUBTOTAL(9,M625:M625)</f>
        <v>1659551.6</v>
      </c>
    </row>
    <row r="627" spans="1:13" ht="15" customHeight="1" outlineLevel="4" x14ac:dyDescent="0.25">
      <c r="A627" s="98" t="s">
        <v>957</v>
      </c>
      <c r="B627" s="98" t="s">
        <v>958</v>
      </c>
      <c r="C627" s="101" t="s">
        <v>959</v>
      </c>
      <c r="D627" s="13" t="s">
        <v>126</v>
      </c>
      <c r="E627" s="9" t="s">
        <v>127</v>
      </c>
      <c r="F627" s="1" t="s">
        <v>17</v>
      </c>
      <c r="G627" s="1" t="s">
        <v>947</v>
      </c>
      <c r="H627" s="1" t="s">
        <v>948</v>
      </c>
      <c r="I627" s="1" t="s">
        <v>68</v>
      </c>
      <c r="J627" s="1" t="s">
        <v>569</v>
      </c>
      <c r="K627" s="47">
        <v>346254.78</v>
      </c>
      <c r="L627" s="86">
        <f t="shared" si="11"/>
        <v>0.6</v>
      </c>
      <c r="M627" s="47">
        <v>577091.30000000005</v>
      </c>
    </row>
    <row r="628" spans="1:13" ht="15" customHeight="1" outlineLevel="4" x14ac:dyDescent="0.25">
      <c r="A628" s="99"/>
      <c r="B628" s="99" t="s">
        <v>958</v>
      </c>
      <c r="C628" s="102" t="s">
        <v>959</v>
      </c>
      <c r="D628" s="13" t="s">
        <v>126</v>
      </c>
      <c r="E628" s="9" t="s">
        <v>127</v>
      </c>
      <c r="F628" s="1" t="s">
        <v>22</v>
      </c>
      <c r="G628" s="1" t="s">
        <v>960</v>
      </c>
      <c r="H628" s="1" t="s">
        <v>961</v>
      </c>
      <c r="I628" s="1" t="s">
        <v>58</v>
      </c>
      <c r="J628" s="1" t="s">
        <v>112</v>
      </c>
      <c r="K628" s="47">
        <v>188955.09</v>
      </c>
      <c r="L628" s="86">
        <f t="shared" si="11"/>
        <v>0.59999998094785445</v>
      </c>
      <c r="M628" s="47">
        <v>314925.15999999997</v>
      </c>
    </row>
    <row r="629" spans="1:13" ht="15" customHeight="1" outlineLevel="4" x14ac:dyDescent="0.25">
      <c r="A629" s="99"/>
      <c r="B629" s="99" t="s">
        <v>958</v>
      </c>
      <c r="C629" s="102" t="s">
        <v>959</v>
      </c>
      <c r="D629" s="13" t="s">
        <v>126</v>
      </c>
      <c r="E629" s="9" t="s">
        <v>127</v>
      </c>
      <c r="F629" s="1" t="s">
        <v>22</v>
      </c>
      <c r="G629" s="1" t="s">
        <v>962</v>
      </c>
      <c r="H629" s="1" t="s">
        <v>963</v>
      </c>
      <c r="I629" s="1" t="s">
        <v>68</v>
      </c>
      <c r="J629" s="1" t="s">
        <v>569</v>
      </c>
      <c r="K629" s="47">
        <v>67440</v>
      </c>
      <c r="L629" s="86">
        <f t="shared" si="11"/>
        <v>0.59999994661922185</v>
      </c>
      <c r="M629" s="47">
        <v>112400.01</v>
      </c>
    </row>
    <row r="630" spans="1:13" ht="15" customHeight="1" outlineLevel="4" x14ac:dyDescent="0.25">
      <c r="A630" s="99"/>
      <c r="B630" s="99" t="s">
        <v>958</v>
      </c>
      <c r="C630" s="102" t="s">
        <v>959</v>
      </c>
      <c r="D630" s="13" t="s">
        <v>126</v>
      </c>
      <c r="E630" s="9" t="s">
        <v>127</v>
      </c>
      <c r="F630" s="1" t="s">
        <v>22</v>
      </c>
      <c r="G630" s="1" t="s">
        <v>964</v>
      </c>
      <c r="H630" s="1" t="s">
        <v>965</v>
      </c>
      <c r="I630" s="1" t="s">
        <v>157</v>
      </c>
      <c r="J630" s="1" t="s">
        <v>966</v>
      </c>
      <c r="K630" s="47">
        <v>114200.7</v>
      </c>
      <c r="L630" s="86">
        <f t="shared" si="11"/>
        <v>0.6</v>
      </c>
      <c r="M630" s="47">
        <v>190334.5</v>
      </c>
    </row>
    <row r="631" spans="1:13" ht="15" customHeight="1" outlineLevel="4" x14ac:dyDescent="0.25">
      <c r="A631" s="99"/>
      <c r="B631" s="99" t="s">
        <v>958</v>
      </c>
      <c r="C631" s="102" t="s">
        <v>959</v>
      </c>
      <c r="D631" s="13" t="s">
        <v>126</v>
      </c>
      <c r="E631" s="9" t="s">
        <v>127</v>
      </c>
      <c r="F631" s="1" t="s">
        <v>22</v>
      </c>
      <c r="G631" s="1" t="s">
        <v>967</v>
      </c>
      <c r="H631" s="1" t="s">
        <v>152</v>
      </c>
      <c r="I631" s="1" t="s">
        <v>72</v>
      </c>
      <c r="J631" s="1" t="s">
        <v>80</v>
      </c>
      <c r="K631" s="47">
        <v>127118.1</v>
      </c>
      <c r="L631" s="86">
        <f t="shared" si="11"/>
        <v>0.6</v>
      </c>
      <c r="M631" s="47">
        <v>211863.5</v>
      </c>
    </row>
    <row r="632" spans="1:13" ht="15" customHeight="1" outlineLevel="4" x14ac:dyDescent="0.25">
      <c r="A632" s="99"/>
      <c r="B632" s="99" t="s">
        <v>958</v>
      </c>
      <c r="C632" s="102" t="s">
        <v>959</v>
      </c>
      <c r="D632" s="13" t="s">
        <v>126</v>
      </c>
      <c r="E632" s="9" t="s">
        <v>127</v>
      </c>
      <c r="F632" s="1" t="s">
        <v>22</v>
      </c>
      <c r="G632" s="1" t="s">
        <v>968</v>
      </c>
      <c r="H632" s="1" t="s">
        <v>150</v>
      </c>
      <c r="I632" s="1" t="s">
        <v>68</v>
      </c>
      <c r="J632" s="1" t="s">
        <v>135</v>
      </c>
      <c r="K632" s="47">
        <v>91619.98</v>
      </c>
      <c r="L632" s="86">
        <f t="shared" si="11"/>
        <v>0.5999999869024204</v>
      </c>
      <c r="M632" s="47">
        <v>152699.97</v>
      </c>
    </row>
    <row r="633" spans="1:13" ht="15" customHeight="1" outlineLevel="4" x14ac:dyDescent="0.25">
      <c r="A633" s="99"/>
      <c r="B633" s="99" t="s">
        <v>958</v>
      </c>
      <c r="C633" s="102" t="s">
        <v>959</v>
      </c>
      <c r="D633" s="13" t="s">
        <v>126</v>
      </c>
      <c r="E633" s="9" t="s">
        <v>127</v>
      </c>
      <c r="F633" s="1" t="s">
        <v>22</v>
      </c>
      <c r="G633" s="1" t="s">
        <v>348</v>
      </c>
      <c r="H633" s="1" t="s">
        <v>946</v>
      </c>
      <c r="I633" s="1" t="s">
        <v>72</v>
      </c>
      <c r="J633" s="1" t="s">
        <v>73</v>
      </c>
      <c r="K633" s="47">
        <v>72592.2</v>
      </c>
      <c r="L633" s="86">
        <f t="shared" si="11"/>
        <v>0.6</v>
      </c>
      <c r="M633" s="47">
        <v>120987</v>
      </c>
    </row>
    <row r="634" spans="1:13" ht="15" customHeight="1" outlineLevel="4" x14ac:dyDescent="0.25">
      <c r="A634" s="99"/>
      <c r="B634" s="99" t="s">
        <v>958</v>
      </c>
      <c r="C634" s="102" t="s">
        <v>959</v>
      </c>
      <c r="D634" s="13" t="s">
        <v>126</v>
      </c>
      <c r="E634" s="9" t="s">
        <v>127</v>
      </c>
      <c r="F634" s="1" t="s">
        <v>22</v>
      </c>
      <c r="G634" s="1" t="s">
        <v>161</v>
      </c>
      <c r="H634" s="1" t="s">
        <v>969</v>
      </c>
      <c r="I634" s="1" t="s">
        <v>157</v>
      </c>
      <c r="J634" s="1" t="s">
        <v>395</v>
      </c>
      <c r="K634" s="47">
        <v>127118.1</v>
      </c>
      <c r="L634" s="86">
        <f t="shared" si="11"/>
        <v>0.6</v>
      </c>
      <c r="M634" s="47">
        <v>211863.5</v>
      </c>
    </row>
    <row r="635" spans="1:13" ht="15" customHeight="1" outlineLevel="4" x14ac:dyDescent="0.25">
      <c r="A635" s="100"/>
      <c r="B635" s="100" t="s">
        <v>958</v>
      </c>
      <c r="C635" s="103" t="s">
        <v>959</v>
      </c>
      <c r="D635" s="13" t="s">
        <v>126</v>
      </c>
      <c r="E635" s="9" t="s">
        <v>127</v>
      </c>
      <c r="F635" s="1" t="s">
        <v>22</v>
      </c>
      <c r="G635" s="1" t="s">
        <v>970</v>
      </c>
      <c r="H635" s="1" t="s">
        <v>971</v>
      </c>
      <c r="I635" s="1" t="s">
        <v>157</v>
      </c>
      <c r="J635" s="1" t="s">
        <v>158</v>
      </c>
      <c r="K635" s="47">
        <v>126824.1</v>
      </c>
      <c r="L635" s="86">
        <f t="shared" si="11"/>
        <v>0.6</v>
      </c>
      <c r="M635" s="47">
        <v>211373.5</v>
      </c>
    </row>
    <row r="636" spans="1:13" ht="15" customHeight="1" outlineLevel="3" x14ac:dyDescent="0.25">
      <c r="A636" s="37"/>
      <c r="B636" s="59" t="s">
        <v>1271</v>
      </c>
      <c r="C636" s="38"/>
      <c r="D636" s="13"/>
      <c r="E636" s="9"/>
      <c r="F636" s="1"/>
      <c r="G636" s="1"/>
      <c r="H636" s="1"/>
      <c r="I636" s="1"/>
      <c r="J636" s="1"/>
      <c r="K636" s="64">
        <f>SUBTOTAL(9,K627:K635)</f>
        <v>1262123.05</v>
      </c>
      <c r="L636" s="81">
        <f>+K636/M636</f>
        <v>0.59999999334454757</v>
      </c>
      <c r="M636" s="64">
        <f>SUBTOTAL(9,M627:M635)</f>
        <v>2103538.44</v>
      </c>
    </row>
    <row r="637" spans="1:13" ht="15" customHeight="1" outlineLevel="4" x14ac:dyDescent="0.25">
      <c r="A637" s="98" t="s">
        <v>146</v>
      </c>
      <c r="B637" s="98" t="s">
        <v>147</v>
      </c>
      <c r="C637" s="101" t="s">
        <v>148</v>
      </c>
      <c r="D637" s="13" t="s">
        <v>126</v>
      </c>
      <c r="E637" s="9" t="s">
        <v>127</v>
      </c>
      <c r="F637" s="1" t="s">
        <v>17</v>
      </c>
      <c r="G637" s="1" t="s">
        <v>149</v>
      </c>
      <c r="H637" s="1" t="s">
        <v>150</v>
      </c>
      <c r="I637" s="1" t="s">
        <v>68</v>
      </c>
      <c r="J637" s="1" t="s">
        <v>135</v>
      </c>
      <c r="K637" s="47">
        <v>322722.71999999997</v>
      </c>
      <c r="L637" s="86">
        <f t="shared" si="11"/>
        <v>0.6</v>
      </c>
      <c r="M637" s="47">
        <v>537871.19999999995</v>
      </c>
    </row>
    <row r="638" spans="1:13" ht="15" customHeight="1" outlineLevel="4" x14ac:dyDescent="0.25">
      <c r="A638" s="99"/>
      <c r="B638" s="99" t="s">
        <v>147</v>
      </c>
      <c r="C638" s="102" t="s">
        <v>148</v>
      </c>
      <c r="D638" s="13" t="s">
        <v>126</v>
      </c>
      <c r="E638" s="9" t="s">
        <v>127</v>
      </c>
      <c r="F638" s="1" t="s">
        <v>22</v>
      </c>
      <c r="G638" s="1" t="s">
        <v>151</v>
      </c>
      <c r="H638" s="1" t="s">
        <v>152</v>
      </c>
      <c r="I638" s="1" t="s">
        <v>72</v>
      </c>
      <c r="J638" s="1" t="s">
        <v>80</v>
      </c>
      <c r="K638" s="47">
        <v>191720.1</v>
      </c>
      <c r="L638" s="86">
        <f t="shared" si="11"/>
        <v>0.6</v>
      </c>
      <c r="M638" s="47">
        <v>319533.5</v>
      </c>
    </row>
    <row r="639" spans="1:13" ht="15" customHeight="1" outlineLevel="4" x14ac:dyDescent="0.25">
      <c r="A639" s="99"/>
      <c r="B639" s="99" t="s">
        <v>147</v>
      </c>
      <c r="C639" s="102" t="s">
        <v>148</v>
      </c>
      <c r="D639" s="13" t="s">
        <v>126</v>
      </c>
      <c r="E639" s="9" t="s">
        <v>127</v>
      </c>
      <c r="F639" s="1" t="s">
        <v>22</v>
      </c>
      <c r="G639" s="1" t="s">
        <v>153</v>
      </c>
      <c r="H639" s="1" t="s">
        <v>154</v>
      </c>
      <c r="I639" s="1" t="s">
        <v>58</v>
      </c>
      <c r="J639" s="1" t="s">
        <v>132</v>
      </c>
      <c r="K639" s="47">
        <v>142528.95000000001</v>
      </c>
      <c r="L639" s="86">
        <f t="shared" si="11"/>
        <v>0.60000000000000009</v>
      </c>
      <c r="M639" s="47">
        <v>237548.25</v>
      </c>
    </row>
    <row r="640" spans="1:13" ht="15" customHeight="1" outlineLevel="4" x14ac:dyDescent="0.25">
      <c r="A640" s="99"/>
      <c r="B640" s="99" t="s">
        <v>147</v>
      </c>
      <c r="C640" s="102" t="s">
        <v>148</v>
      </c>
      <c r="D640" s="13" t="s">
        <v>126</v>
      </c>
      <c r="E640" s="9" t="s">
        <v>127</v>
      </c>
      <c r="F640" s="1" t="s">
        <v>22</v>
      </c>
      <c r="G640" s="1" t="s">
        <v>133</v>
      </c>
      <c r="H640" s="1" t="s">
        <v>155</v>
      </c>
      <c r="I640" s="1" t="s">
        <v>68</v>
      </c>
      <c r="J640" s="1" t="s">
        <v>135</v>
      </c>
      <c r="K640" s="47">
        <v>63208.800000000003</v>
      </c>
      <c r="L640" s="86">
        <f t="shared" si="11"/>
        <v>0.6</v>
      </c>
      <c r="M640" s="47">
        <v>105348</v>
      </c>
    </row>
    <row r="641" spans="1:13" ht="15" customHeight="1" outlineLevel="4" x14ac:dyDescent="0.25">
      <c r="A641" s="99"/>
      <c r="B641" s="99" t="s">
        <v>147</v>
      </c>
      <c r="C641" s="102" t="s">
        <v>148</v>
      </c>
      <c r="D641" s="13" t="s">
        <v>126</v>
      </c>
      <c r="E641" s="9" t="s">
        <v>127</v>
      </c>
      <c r="F641" s="1" t="s">
        <v>22</v>
      </c>
      <c r="G641" s="1" t="s">
        <v>130</v>
      </c>
      <c r="H641" s="1" t="s">
        <v>156</v>
      </c>
      <c r="I641" s="1" t="s">
        <v>157</v>
      </c>
      <c r="J641" s="1" t="s">
        <v>158</v>
      </c>
      <c r="K641" s="47">
        <v>59673.45</v>
      </c>
      <c r="L641" s="86">
        <f t="shared" si="11"/>
        <v>0.6</v>
      </c>
      <c r="M641" s="47">
        <v>99455.75</v>
      </c>
    </row>
    <row r="642" spans="1:13" ht="15" customHeight="1" outlineLevel="4" x14ac:dyDescent="0.25">
      <c r="A642" s="99"/>
      <c r="B642" s="99" t="s">
        <v>147</v>
      </c>
      <c r="C642" s="102" t="s">
        <v>148</v>
      </c>
      <c r="D642" s="13" t="s">
        <v>126</v>
      </c>
      <c r="E642" s="9" t="s">
        <v>127</v>
      </c>
      <c r="F642" s="1" t="s">
        <v>22</v>
      </c>
      <c r="G642" s="1" t="s">
        <v>159</v>
      </c>
      <c r="H642" s="1" t="s">
        <v>160</v>
      </c>
      <c r="I642" s="1" t="s">
        <v>157</v>
      </c>
      <c r="J642" s="1" t="s">
        <v>158</v>
      </c>
      <c r="K642" s="47">
        <v>86216.85</v>
      </c>
      <c r="L642" s="86">
        <f t="shared" si="11"/>
        <v>0.60000000000000009</v>
      </c>
      <c r="M642" s="47">
        <v>143694.75</v>
      </c>
    </row>
    <row r="643" spans="1:13" ht="15" customHeight="1" outlineLevel="4" x14ac:dyDescent="0.25">
      <c r="A643" s="99"/>
      <c r="B643" s="99" t="s">
        <v>147</v>
      </c>
      <c r="C643" s="102" t="s">
        <v>148</v>
      </c>
      <c r="D643" s="13" t="s">
        <v>126</v>
      </c>
      <c r="E643" s="9" t="s">
        <v>127</v>
      </c>
      <c r="F643" s="1" t="s">
        <v>22</v>
      </c>
      <c r="G643" s="1" t="s">
        <v>161</v>
      </c>
      <c r="H643" s="1" t="s">
        <v>162</v>
      </c>
      <c r="I643" s="1" t="s">
        <v>157</v>
      </c>
      <c r="J643" s="1" t="s">
        <v>163</v>
      </c>
      <c r="K643" s="47">
        <v>175361.1</v>
      </c>
      <c r="L643" s="86">
        <f t="shared" si="11"/>
        <v>0.6</v>
      </c>
      <c r="M643" s="47">
        <v>292268.5</v>
      </c>
    </row>
    <row r="644" spans="1:13" ht="15" customHeight="1" outlineLevel="4" x14ac:dyDescent="0.25">
      <c r="A644" s="99"/>
      <c r="B644" s="99" t="s">
        <v>147</v>
      </c>
      <c r="C644" s="102" t="s">
        <v>148</v>
      </c>
      <c r="D644" s="13" t="s">
        <v>126</v>
      </c>
      <c r="E644" s="9" t="s">
        <v>127</v>
      </c>
      <c r="F644" s="1" t="s">
        <v>22</v>
      </c>
      <c r="G644" s="1" t="s">
        <v>164</v>
      </c>
      <c r="H644" s="1" t="s">
        <v>165</v>
      </c>
      <c r="I644" s="1" t="s">
        <v>166</v>
      </c>
      <c r="J644" s="1" t="s">
        <v>167</v>
      </c>
      <c r="K644" s="47">
        <v>44006.400000000001</v>
      </c>
      <c r="L644" s="86">
        <f t="shared" si="11"/>
        <v>0.59999991819372844</v>
      </c>
      <c r="M644" s="47">
        <v>73344.009999999995</v>
      </c>
    </row>
    <row r="645" spans="1:13" ht="15" customHeight="1" outlineLevel="4" x14ac:dyDescent="0.25">
      <c r="A645" s="99"/>
      <c r="B645" s="99" t="s">
        <v>147</v>
      </c>
      <c r="C645" s="102" t="s">
        <v>148</v>
      </c>
      <c r="D645" s="13" t="s">
        <v>126</v>
      </c>
      <c r="E645" s="9" t="s">
        <v>127</v>
      </c>
      <c r="F645" s="1" t="s">
        <v>22</v>
      </c>
      <c r="G645" s="1" t="s">
        <v>168</v>
      </c>
      <c r="H645" s="1" t="s">
        <v>169</v>
      </c>
      <c r="I645" s="1" t="s">
        <v>170</v>
      </c>
      <c r="J645" s="1" t="s">
        <v>171</v>
      </c>
      <c r="K645" s="47">
        <v>51888</v>
      </c>
      <c r="L645" s="86">
        <f t="shared" si="11"/>
        <v>0.5999999306198045</v>
      </c>
      <c r="M645" s="47">
        <v>86480.01</v>
      </c>
    </row>
    <row r="646" spans="1:13" ht="15" customHeight="1" outlineLevel="4" x14ac:dyDescent="0.25">
      <c r="A646" s="100"/>
      <c r="B646" s="100" t="s">
        <v>147</v>
      </c>
      <c r="C646" s="103" t="s">
        <v>148</v>
      </c>
      <c r="D646" s="13" t="s">
        <v>126</v>
      </c>
      <c r="E646" s="9" t="s">
        <v>127</v>
      </c>
      <c r="F646" s="1" t="s">
        <v>22</v>
      </c>
      <c r="G646" s="1" t="s">
        <v>172</v>
      </c>
      <c r="H646" s="1" t="s">
        <v>173</v>
      </c>
      <c r="I646" s="1" t="s">
        <v>157</v>
      </c>
      <c r="J646" s="1" t="s">
        <v>158</v>
      </c>
      <c r="K646" s="47">
        <v>85890.9</v>
      </c>
      <c r="L646" s="86">
        <f t="shared" si="11"/>
        <v>0.6</v>
      </c>
      <c r="M646" s="47">
        <v>143151.5</v>
      </c>
    </row>
    <row r="647" spans="1:13" ht="15" customHeight="1" outlineLevel="3" x14ac:dyDescent="0.25">
      <c r="A647" s="37"/>
      <c r="B647" s="59" t="s">
        <v>1272</v>
      </c>
      <c r="C647" s="38"/>
      <c r="D647" s="13"/>
      <c r="E647" s="9"/>
      <c r="F647" s="1"/>
      <c r="G647" s="1"/>
      <c r="H647" s="1"/>
      <c r="I647" s="1"/>
      <c r="J647" s="1"/>
      <c r="K647" s="64">
        <f>SUBTOTAL(9,K637:K646)</f>
        <v>1223217.2699999998</v>
      </c>
      <c r="L647" s="81">
        <f>+K647/M647</f>
        <v>0.59999999411388294</v>
      </c>
      <c r="M647" s="64">
        <f>SUBTOTAL(9,M637:M646)</f>
        <v>2038695.47</v>
      </c>
    </row>
    <row r="648" spans="1:13" ht="14.1" customHeight="1" outlineLevel="4" x14ac:dyDescent="0.25">
      <c r="A648" s="98" t="s">
        <v>532</v>
      </c>
      <c r="B648" s="98" t="s">
        <v>533</v>
      </c>
      <c r="C648" s="101" t="s">
        <v>534</v>
      </c>
      <c r="D648" s="13" t="s">
        <v>126</v>
      </c>
      <c r="E648" s="9" t="s">
        <v>127</v>
      </c>
      <c r="F648" s="1" t="s">
        <v>17</v>
      </c>
      <c r="G648" s="1" t="s">
        <v>535</v>
      </c>
      <c r="H648" s="1" t="s">
        <v>536</v>
      </c>
      <c r="I648" s="1" t="s">
        <v>20</v>
      </c>
      <c r="J648" s="1" t="s">
        <v>21</v>
      </c>
      <c r="K648" s="47">
        <v>619377.93999999994</v>
      </c>
      <c r="L648" s="86">
        <f t="shared" si="11"/>
        <v>0.5999999922502891</v>
      </c>
      <c r="M648" s="47">
        <v>1032296.58</v>
      </c>
    </row>
    <row r="649" spans="1:13" ht="14.1" customHeight="1" outlineLevel="4" x14ac:dyDescent="0.25">
      <c r="A649" s="99"/>
      <c r="B649" s="99" t="s">
        <v>533</v>
      </c>
      <c r="C649" s="102" t="s">
        <v>534</v>
      </c>
      <c r="D649" s="13" t="s">
        <v>126</v>
      </c>
      <c r="E649" s="9" t="s">
        <v>127</v>
      </c>
      <c r="F649" s="1" t="s">
        <v>22</v>
      </c>
      <c r="G649" s="1" t="s">
        <v>254</v>
      </c>
      <c r="H649" s="1" t="s">
        <v>255</v>
      </c>
      <c r="I649" s="1" t="s">
        <v>25</v>
      </c>
      <c r="J649" s="1" t="s">
        <v>26</v>
      </c>
      <c r="K649" s="47">
        <v>445560</v>
      </c>
      <c r="L649" s="86">
        <f t="shared" si="11"/>
        <v>0.6</v>
      </c>
      <c r="M649" s="47">
        <v>742600</v>
      </c>
    </row>
    <row r="650" spans="1:13" ht="14.1" customHeight="1" outlineLevel="4" x14ac:dyDescent="0.25">
      <c r="A650" s="99"/>
      <c r="B650" s="99" t="s">
        <v>533</v>
      </c>
      <c r="C650" s="102" t="s">
        <v>534</v>
      </c>
      <c r="D650" s="13" t="s">
        <v>126</v>
      </c>
      <c r="E650" s="9" t="s">
        <v>127</v>
      </c>
      <c r="F650" s="1" t="s">
        <v>22</v>
      </c>
      <c r="G650" s="1" t="s">
        <v>260</v>
      </c>
      <c r="H650" s="1" t="s">
        <v>261</v>
      </c>
      <c r="I650" s="1" t="s">
        <v>25</v>
      </c>
      <c r="J650" s="1" t="s">
        <v>26</v>
      </c>
      <c r="K650" s="47">
        <v>117811.72</v>
      </c>
      <c r="L650" s="86">
        <f t="shared" si="11"/>
        <v>0.59999995925702743</v>
      </c>
      <c r="M650" s="47">
        <v>196352.88</v>
      </c>
    </row>
    <row r="651" spans="1:13" ht="14.1" customHeight="1" outlineLevel="4" x14ac:dyDescent="0.25">
      <c r="A651" s="99"/>
      <c r="B651" s="99" t="s">
        <v>533</v>
      </c>
      <c r="C651" s="102" t="s">
        <v>534</v>
      </c>
      <c r="D651" s="13" t="s">
        <v>126</v>
      </c>
      <c r="E651" s="9" t="s">
        <v>127</v>
      </c>
      <c r="F651" s="1" t="s">
        <v>22</v>
      </c>
      <c r="G651" s="1" t="s">
        <v>537</v>
      </c>
      <c r="H651" s="1" t="s">
        <v>538</v>
      </c>
      <c r="I651" s="1" t="s">
        <v>20</v>
      </c>
      <c r="J651" s="1" t="s">
        <v>105</v>
      </c>
      <c r="K651" s="47">
        <v>98086.5</v>
      </c>
      <c r="L651" s="86">
        <f t="shared" si="11"/>
        <v>0.6</v>
      </c>
      <c r="M651" s="47">
        <v>163477.5</v>
      </c>
    </row>
    <row r="652" spans="1:13" ht="14.1" customHeight="1" outlineLevel="4" x14ac:dyDescent="0.25">
      <c r="A652" s="99"/>
      <c r="B652" s="99" t="s">
        <v>533</v>
      </c>
      <c r="C652" s="102" t="s">
        <v>534</v>
      </c>
      <c r="D652" s="13" t="s">
        <v>126</v>
      </c>
      <c r="E652" s="9" t="s">
        <v>127</v>
      </c>
      <c r="F652" s="1" t="s">
        <v>22</v>
      </c>
      <c r="G652" s="1" t="s">
        <v>539</v>
      </c>
      <c r="H652" s="1" t="s">
        <v>540</v>
      </c>
      <c r="I652" s="1" t="s">
        <v>20</v>
      </c>
      <c r="J652" s="1" t="s">
        <v>266</v>
      </c>
      <c r="K652" s="47">
        <v>98399.53</v>
      </c>
      <c r="L652" s="86">
        <f t="shared" si="11"/>
        <v>0.59999998780482</v>
      </c>
      <c r="M652" s="47">
        <v>163999.22</v>
      </c>
    </row>
    <row r="653" spans="1:13" ht="14.1" customHeight="1" outlineLevel="4" x14ac:dyDescent="0.25">
      <c r="A653" s="99"/>
      <c r="B653" s="99" t="s">
        <v>533</v>
      </c>
      <c r="C653" s="102" t="s">
        <v>534</v>
      </c>
      <c r="D653" s="13" t="s">
        <v>126</v>
      </c>
      <c r="E653" s="9" t="s">
        <v>127</v>
      </c>
      <c r="F653" s="1" t="s">
        <v>22</v>
      </c>
      <c r="G653" s="1" t="s">
        <v>541</v>
      </c>
      <c r="H653" s="1" t="s">
        <v>542</v>
      </c>
      <c r="I653" s="1" t="s">
        <v>20</v>
      </c>
      <c r="J653" s="1" t="s">
        <v>105</v>
      </c>
      <c r="K653" s="47">
        <v>25597.200000000001</v>
      </c>
      <c r="L653" s="86">
        <f t="shared" si="11"/>
        <v>0.6</v>
      </c>
      <c r="M653" s="47">
        <v>42662</v>
      </c>
    </row>
    <row r="654" spans="1:13" ht="14.1" customHeight="1" outlineLevel="4" x14ac:dyDescent="0.25">
      <c r="A654" s="99"/>
      <c r="B654" s="99" t="s">
        <v>533</v>
      </c>
      <c r="C654" s="102" t="s">
        <v>534</v>
      </c>
      <c r="D654" s="13" t="s">
        <v>126</v>
      </c>
      <c r="E654" s="9" t="s">
        <v>127</v>
      </c>
      <c r="F654" s="1" t="s">
        <v>22</v>
      </c>
      <c r="G654" s="1" t="s">
        <v>543</v>
      </c>
      <c r="H654" s="1" t="s">
        <v>544</v>
      </c>
      <c r="I654" s="1" t="s">
        <v>20</v>
      </c>
      <c r="J654" s="1" t="s">
        <v>266</v>
      </c>
      <c r="K654" s="47">
        <v>98400</v>
      </c>
      <c r="L654" s="86">
        <f t="shared" si="11"/>
        <v>0.6</v>
      </c>
      <c r="M654" s="47">
        <v>164000</v>
      </c>
    </row>
    <row r="655" spans="1:13" ht="14.1" customHeight="1" outlineLevel="4" x14ac:dyDescent="0.25">
      <c r="A655" s="99"/>
      <c r="B655" s="99" t="s">
        <v>533</v>
      </c>
      <c r="C655" s="102" t="s">
        <v>534</v>
      </c>
      <c r="D655" s="13" t="s">
        <v>126</v>
      </c>
      <c r="E655" s="9" t="s">
        <v>127</v>
      </c>
      <c r="F655" s="1" t="s">
        <v>22</v>
      </c>
      <c r="G655" s="1" t="s">
        <v>545</v>
      </c>
      <c r="H655" s="1" t="s">
        <v>546</v>
      </c>
      <c r="I655" s="1" t="s">
        <v>20</v>
      </c>
      <c r="J655" s="1" t="s">
        <v>105</v>
      </c>
      <c r="K655" s="47">
        <v>98400</v>
      </c>
      <c r="L655" s="86">
        <f t="shared" si="11"/>
        <v>0.6</v>
      </c>
      <c r="M655" s="47">
        <v>164000</v>
      </c>
    </row>
    <row r="656" spans="1:13" ht="14.1" customHeight="1" outlineLevel="4" x14ac:dyDescent="0.25">
      <c r="A656" s="99"/>
      <c r="B656" s="99" t="s">
        <v>533</v>
      </c>
      <c r="C656" s="102" t="s">
        <v>534</v>
      </c>
      <c r="D656" s="13" t="s">
        <v>126</v>
      </c>
      <c r="E656" s="9" t="s">
        <v>127</v>
      </c>
      <c r="F656" s="1" t="s">
        <v>22</v>
      </c>
      <c r="G656" s="1" t="s">
        <v>547</v>
      </c>
      <c r="H656" s="1" t="s">
        <v>548</v>
      </c>
      <c r="I656" s="1" t="s">
        <v>20</v>
      </c>
      <c r="J656" s="1" t="s">
        <v>266</v>
      </c>
      <c r="K656" s="47">
        <v>98375.1</v>
      </c>
      <c r="L656" s="86">
        <f t="shared" si="11"/>
        <v>0.60000000000000009</v>
      </c>
      <c r="M656" s="47">
        <v>163958.5</v>
      </c>
    </row>
    <row r="657" spans="1:13" ht="14.1" customHeight="1" outlineLevel="4" x14ac:dyDescent="0.25">
      <c r="A657" s="99"/>
      <c r="B657" s="99" t="s">
        <v>533</v>
      </c>
      <c r="C657" s="102" t="s">
        <v>534</v>
      </c>
      <c r="D657" s="13" t="s">
        <v>126</v>
      </c>
      <c r="E657" s="9" t="s">
        <v>127</v>
      </c>
      <c r="F657" s="1" t="s">
        <v>22</v>
      </c>
      <c r="G657" s="1" t="s">
        <v>549</v>
      </c>
      <c r="H657" s="1" t="s">
        <v>550</v>
      </c>
      <c r="I657" s="1" t="s">
        <v>25</v>
      </c>
      <c r="J657" s="1" t="s">
        <v>26</v>
      </c>
      <c r="K657" s="47">
        <v>248400</v>
      </c>
      <c r="L657" s="86">
        <f t="shared" si="11"/>
        <v>0.6</v>
      </c>
      <c r="M657" s="47">
        <v>414000</v>
      </c>
    </row>
    <row r="658" spans="1:13" ht="14.1" customHeight="1" outlineLevel="4" x14ac:dyDescent="0.25">
      <c r="A658" s="99"/>
      <c r="B658" s="99" t="s">
        <v>533</v>
      </c>
      <c r="C658" s="102" t="s">
        <v>534</v>
      </c>
      <c r="D658" s="13" t="s">
        <v>126</v>
      </c>
      <c r="E658" s="9" t="s">
        <v>127</v>
      </c>
      <c r="F658" s="1" t="s">
        <v>22</v>
      </c>
      <c r="G658" s="1" t="s">
        <v>551</v>
      </c>
      <c r="H658" s="1" t="s">
        <v>552</v>
      </c>
      <c r="I658" s="1" t="s">
        <v>20</v>
      </c>
      <c r="J658" s="1" t="s">
        <v>553</v>
      </c>
      <c r="K658" s="47">
        <v>98395.8</v>
      </c>
      <c r="L658" s="86">
        <f t="shared" si="11"/>
        <v>0.6</v>
      </c>
      <c r="M658" s="47">
        <v>163993</v>
      </c>
    </row>
    <row r="659" spans="1:13" ht="14.1" customHeight="1" outlineLevel="4" x14ac:dyDescent="0.25">
      <c r="A659" s="99"/>
      <c r="B659" s="99" t="s">
        <v>533</v>
      </c>
      <c r="C659" s="102" t="s">
        <v>534</v>
      </c>
      <c r="D659" s="13" t="s">
        <v>126</v>
      </c>
      <c r="E659" s="9" t="s">
        <v>127</v>
      </c>
      <c r="F659" s="1" t="s">
        <v>22</v>
      </c>
      <c r="G659" s="1" t="s">
        <v>252</v>
      </c>
      <c r="H659" s="1" t="s">
        <v>253</v>
      </c>
      <c r="I659" s="1" t="s">
        <v>25</v>
      </c>
      <c r="J659" s="1" t="s">
        <v>26</v>
      </c>
      <c r="K659" s="47">
        <v>216900</v>
      </c>
      <c r="L659" s="86">
        <f t="shared" si="11"/>
        <v>0.6</v>
      </c>
      <c r="M659" s="47">
        <v>361500</v>
      </c>
    </row>
    <row r="660" spans="1:13" ht="14.1" customHeight="1" outlineLevel="4" x14ac:dyDescent="0.25">
      <c r="A660" s="100"/>
      <c r="B660" s="100" t="s">
        <v>533</v>
      </c>
      <c r="C660" s="103" t="s">
        <v>534</v>
      </c>
      <c r="D660" s="13" t="s">
        <v>126</v>
      </c>
      <c r="E660" s="9" t="s">
        <v>127</v>
      </c>
      <c r="F660" s="1" t="s">
        <v>22</v>
      </c>
      <c r="G660" s="1" t="s">
        <v>554</v>
      </c>
      <c r="H660" s="1" t="s">
        <v>259</v>
      </c>
      <c r="I660" s="1" t="s">
        <v>25</v>
      </c>
      <c r="J660" s="1" t="s">
        <v>26</v>
      </c>
      <c r="K660" s="47">
        <v>79024.289999999994</v>
      </c>
      <c r="L660" s="86">
        <f t="shared" si="11"/>
        <v>0.6</v>
      </c>
      <c r="M660" s="47">
        <v>131707.15</v>
      </c>
    </row>
    <row r="661" spans="1:13" ht="14.1" customHeight="1" outlineLevel="3" x14ac:dyDescent="0.25">
      <c r="A661" s="37"/>
      <c r="B661" s="59" t="s">
        <v>1273</v>
      </c>
      <c r="C661" s="38"/>
      <c r="D661" s="13"/>
      <c r="E661" s="9"/>
      <c r="F661" s="1"/>
      <c r="G661" s="1"/>
      <c r="H661" s="1"/>
      <c r="I661" s="1"/>
      <c r="J661" s="1"/>
      <c r="K661" s="64">
        <f>SUBTOTAL(9,K648:K660)</f>
        <v>2342728.08</v>
      </c>
      <c r="L661" s="81">
        <f>+K661/M661</f>
        <v>0.59999999538998994</v>
      </c>
      <c r="M661" s="64">
        <f>SUBTOTAL(9,M648:M660)</f>
        <v>3904546.83</v>
      </c>
    </row>
    <row r="662" spans="1:13" ht="14.1" customHeight="1" outlineLevel="4" x14ac:dyDescent="0.25">
      <c r="A662" s="98" t="s">
        <v>291</v>
      </c>
      <c r="B662" s="98" t="s">
        <v>292</v>
      </c>
      <c r="C662" s="101" t="s">
        <v>293</v>
      </c>
      <c r="D662" s="13" t="s">
        <v>126</v>
      </c>
      <c r="E662" s="9" t="s">
        <v>127</v>
      </c>
      <c r="F662" s="1" t="s">
        <v>17</v>
      </c>
      <c r="G662" s="1" t="s">
        <v>294</v>
      </c>
      <c r="H662" s="1" t="s">
        <v>71</v>
      </c>
      <c r="I662" s="1" t="s">
        <v>72</v>
      </c>
      <c r="J662" s="1" t="s">
        <v>73</v>
      </c>
      <c r="K662" s="47">
        <v>445423.41</v>
      </c>
      <c r="L662" s="86">
        <f t="shared" si="11"/>
        <v>0.59999999191780251</v>
      </c>
      <c r="M662" s="47">
        <v>742372.36</v>
      </c>
    </row>
    <row r="663" spans="1:13" ht="14.1" customHeight="1" outlineLevel="4" x14ac:dyDescent="0.25">
      <c r="A663" s="99"/>
      <c r="B663" s="99" t="s">
        <v>292</v>
      </c>
      <c r="C663" s="102" t="s">
        <v>293</v>
      </c>
      <c r="D663" s="13" t="s">
        <v>126</v>
      </c>
      <c r="E663" s="9" t="s">
        <v>127</v>
      </c>
      <c r="F663" s="1" t="s">
        <v>22</v>
      </c>
      <c r="G663" s="1" t="s">
        <v>295</v>
      </c>
      <c r="H663" s="1" t="s">
        <v>296</v>
      </c>
      <c r="I663" s="1" t="s">
        <v>25</v>
      </c>
      <c r="J663" s="1" t="s">
        <v>234</v>
      </c>
      <c r="K663" s="47">
        <v>519806.41</v>
      </c>
      <c r="L663" s="86">
        <f t="shared" si="11"/>
        <v>0.59999999076579302</v>
      </c>
      <c r="M663" s="47">
        <v>866344.03</v>
      </c>
    </row>
    <row r="664" spans="1:13" ht="14.1" customHeight="1" outlineLevel="4" x14ac:dyDescent="0.25">
      <c r="A664" s="99"/>
      <c r="B664" s="99" t="s">
        <v>292</v>
      </c>
      <c r="C664" s="102" t="s">
        <v>293</v>
      </c>
      <c r="D664" s="13" t="s">
        <v>126</v>
      </c>
      <c r="E664" s="9" t="s">
        <v>127</v>
      </c>
      <c r="F664" s="1" t="s">
        <v>22</v>
      </c>
      <c r="G664" s="1" t="s">
        <v>297</v>
      </c>
      <c r="H664" s="1" t="s">
        <v>298</v>
      </c>
      <c r="I664" s="1" t="s">
        <v>72</v>
      </c>
      <c r="J664" s="1" t="s">
        <v>299</v>
      </c>
      <c r="K664" s="47">
        <v>263709.96999999997</v>
      </c>
      <c r="L664" s="86">
        <f t="shared" si="11"/>
        <v>0.59999998179818581</v>
      </c>
      <c r="M664" s="47">
        <v>439516.63</v>
      </c>
    </row>
    <row r="665" spans="1:13" ht="14.1" customHeight="1" outlineLevel="4" x14ac:dyDescent="0.25">
      <c r="A665" s="99"/>
      <c r="B665" s="99" t="s">
        <v>292</v>
      </c>
      <c r="C665" s="102" t="s">
        <v>293</v>
      </c>
      <c r="D665" s="13" t="s">
        <v>126</v>
      </c>
      <c r="E665" s="9" t="s">
        <v>127</v>
      </c>
      <c r="F665" s="1" t="s">
        <v>22</v>
      </c>
      <c r="G665" s="1" t="s">
        <v>300</v>
      </c>
      <c r="H665" s="1" t="s">
        <v>301</v>
      </c>
      <c r="I665" s="1" t="s">
        <v>72</v>
      </c>
      <c r="J665" s="1" t="s">
        <v>73</v>
      </c>
      <c r="K665" s="47">
        <v>263592.7</v>
      </c>
      <c r="L665" s="86">
        <f t="shared" si="11"/>
        <v>0.59999998179008807</v>
      </c>
      <c r="M665" s="47">
        <v>439321.18</v>
      </c>
    </row>
    <row r="666" spans="1:13" ht="14.1" customHeight="1" outlineLevel="4" x14ac:dyDescent="0.25">
      <c r="A666" s="99"/>
      <c r="B666" s="99" t="s">
        <v>292</v>
      </c>
      <c r="C666" s="102" t="s">
        <v>293</v>
      </c>
      <c r="D666" s="13" t="s">
        <v>126</v>
      </c>
      <c r="E666" s="9" t="s">
        <v>127</v>
      </c>
      <c r="F666" s="1" t="s">
        <v>22</v>
      </c>
      <c r="G666" s="1" t="s">
        <v>302</v>
      </c>
      <c r="H666" s="1" t="s">
        <v>303</v>
      </c>
      <c r="I666" s="1" t="s">
        <v>25</v>
      </c>
      <c r="J666" s="1" t="s">
        <v>234</v>
      </c>
      <c r="K666" s="47">
        <v>375060</v>
      </c>
      <c r="L666" s="86">
        <f t="shared" si="11"/>
        <v>0.6</v>
      </c>
      <c r="M666" s="47">
        <v>625100</v>
      </c>
    </row>
    <row r="667" spans="1:13" ht="14.1" customHeight="1" outlineLevel="4" x14ac:dyDescent="0.25">
      <c r="A667" s="99"/>
      <c r="B667" s="99" t="s">
        <v>292</v>
      </c>
      <c r="C667" s="102" t="s">
        <v>293</v>
      </c>
      <c r="D667" s="13" t="s">
        <v>126</v>
      </c>
      <c r="E667" s="9" t="s">
        <v>127</v>
      </c>
      <c r="F667" s="1" t="s">
        <v>22</v>
      </c>
      <c r="G667" s="1" t="s">
        <v>304</v>
      </c>
      <c r="H667" s="1" t="s">
        <v>305</v>
      </c>
      <c r="I667" s="1" t="s">
        <v>25</v>
      </c>
      <c r="J667" s="1" t="s">
        <v>234</v>
      </c>
      <c r="K667" s="47">
        <v>152116.32</v>
      </c>
      <c r="L667" s="86">
        <f t="shared" si="11"/>
        <v>0.6</v>
      </c>
      <c r="M667" s="47">
        <v>253527.2</v>
      </c>
    </row>
    <row r="668" spans="1:13" ht="14.1" customHeight="1" outlineLevel="4" x14ac:dyDescent="0.25">
      <c r="A668" s="99"/>
      <c r="B668" s="99" t="s">
        <v>292</v>
      </c>
      <c r="C668" s="102" t="s">
        <v>293</v>
      </c>
      <c r="D668" s="13" t="s">
        <v>126</v>
      </c>
      <c r="E668" s="9" t="s">
        <v>127</v>
      </c>
      <c r="F668" s="1" t="s">
        <v>22</v>
      </c>
      <c r="G668" s="1" t="s">
        <v>306</v>
      </c>
      <c r="H668" s="1" t="s">
        <v>307</v>
      </c>
      <c r="I668" s="1" t="s">
        <v>72</v>
      </c>
      <c r="J668" s="1" t="s">
        <v>89</v>
      </c>
      <c r="K668" s="47">
        <v>325950</v>
      </c>
      <c r="L668" s="86">
        <f t="shared" si="11"/>
        <v>0.6</v>
      </c>
      <c r="M668" s="47">
        <v>543250</v>
      </c>
    </row>
    <row r="669" spans="1:13" ht="14.1" customHeight="1" outlineLevel="4" x14ac:dyDescent="0.25">
      <c r="A669" s="99"/>
      <c r="B669" s="99" t="s">
        <v>292</v>
      </c>
      <c r="C669" s="102" t="s">
        <v>293</v>
      </c>
      <c r="D669" s="13" t="s">
        <v>126</v>
      </c>
      <c r="E669" s="9" t="s">
        <v>127</v>
      </c>
      <c r="F669" s="1" t="s">
        <v>22</v>
      </c>
      <c r="G669" s="1" t="s">
        <v>308</v>
      </c>
      <c r="H669" s="1" t="s">
        <v>309</v>
      </c>
      <c r="I669" s="1" t="s">
        <v>72</v>
      </c>
      <c r="J669" s="1" t="s">
        <v>89</v>
      </c>
      <c r="K669" s="47">
        <v>483020.98</v>
      </c>
      <c r="L669" s="86">
        <f t="shared" si="11"/>
        <v>0.59999999006254356</v>
      </c>
      <c r="M669" s="47">
        <v>805034.98</v>
      </c>
    </row>
    <row r="670" spans="1:13" ht="14.1" customHeight="1" outlineLevel="4" x14ac:dyDescent="0.25">
      <c r="A670" s="99"/>
      <c r="B670" s="99" t="s">
        <v>292</v>
      </c>
      <c r="C670" s="102" t="s">
        <v>293</v>
      </c>
      <c r="D670" s="13" t="s">
        <v>126</v>
      </c>
      <c r="E670" s="9" t="s">
        <v>127</v>
      </c>
      <c r="F670" s="1" t="s">
        <v>22</v>
      </c>
      <c r="G670" s="1" t="s">
        <v>310</v>
      </c>
      <c r="H670" s="1" t="s">
        <v>311</v>
      </c>
      <c r="I670" s="1" t="s">
        <v>72</v>
      </c>
      <c r="J670" s="1" t="s">
        <v>73</v>
      </c>
      <c r="K670" s="47">
        <v>332960.99</v>
      </c>
      <c r="L670" s="86">
        <f t="shared" si="11"/>
        <v>0.59999999279194849</v>
      </c>
      <c r="M670" s="47">
        <v>554934.99</v>
      </c>
    </row>
    <row r="671" spans="1:13" ht="14.1" customHeight="1" outlineLevel="4" x14ac:dyDescent="0.25">
      <c r="A671" s="99"/>
      <c r="B671" s="99" t="s">
        <v>292</v>
      </c>
      <c r="C671" s="102" t="s">
        <v>293</v>
      </c>
      <c r="D671" s="13" t="s">
        <v>126</v>
      </c>
      <c r="E671" s="9" t="s">
        <v>127</v>
      </c>
      <c r="F671" s="1" t="s">
        <v>22</v>
      </c>
      <c r="G671" s="1" t="s">
        <v>312</v>
      </c>
      <c r="H671" s="1" t="s">
        <v>313</v>
      </c>
      <c r="I671" s="1" t="s">
        <v>72</v>
      </c>
      <c r="J671" s="1" t="s">
        <v>199</v>
      </c>
      <c r="K671" s="47">
        <v>538986</v>
      </c>
      <c r="L671" s="86">
        <f t="shared" si="11"/>
        <v>0.6</v>
      </c>
      <c r="M671" s="47">
        <v>898310</v>
      </c>
    </row>
    <row r="672" spans="1:13" ht="14.1" customHeight="1" outlineLevel="4" x14ac:dyDescent="0.25">
      <c r="A672" s="99"/>
      <c r="B672" s="99" t="s">
        <v>292</v>
      </c>
      <c r="C672" s="102" t="s">
        <v>293</v>
      </c>
      <c r="D672" s="13" t="s">
        <v>126</v>
      </c>
      <c r="E672" s="9" t="s">
        <v>127</v>
      </c>
      <c r="F672" s="1" t="s">
        <v>22</v>
      </c>
      <c r="G672" s="1" t="s">
        <v>314</v>
      </c>
      <c r="H672" s="1" t="s">
        <v>315</v>
      </c>
      <c r="I672" s="1" t="s">
        <v>25</v>
      </c>
      <c r="J672" s="1" t="s">
        <v>26</v>
      </c>
      <c r="K672" s="47">
        <v>112414.99</v>
      </c>
      <c r="L672" s="86">
        <f t="shared" ref="L672:L741" si="12">+K672/M672</f>
        <v>0.59999998932526721</v>
      </c>
      <c r="M672" s="47">
        <v>187358.32</v>
      </c>
    </row>
    <row r="673" spans="1:13" ht="14.1" customHeight="1" outlineLevel="4" x14ac:dyDescent="0.25">
      <c r="A673" s="99"/>
      <c r="B673" s="99" t="s">
        <v>292</v>
      </c>
      <c r="C673" s="102" t="s">
        <v>293</v>
      </c>
      <c r="D673" s="13" t="s">
        <v>126</v>
      </c>
      <c r="E673" s="9" t="s">
        <v>127</v>
      </c>
      <c r="F673" s="1" t="s">
        <v>22</v>
      </c>
      <c r="G673" s="1" t="s">
        <v>316</v>
      </c>
      <c r="H673" s="1" t="s">
        <v>317</v>
      </c>
      <c r="I673" s="1" t="s">
        <v>25</v>
      </c>
      <c r="J673" s="1" t="s">
        <v>26</v>
      </c>
      <c r="K673" s="47">
        <v>100031.46</v>
      </c>
      <c r="L673" s="86">
        <f t="shared" si="12"/>
        <v>0.6</v>
      </c>
      <c r="M673" s="47">
        <v>166719.1</v>
      </c>
    </row>
    <row r="674" spans="1:13" ht="14.1" customHeight="1" outlineLevel="4" x14ac:dyDescent="0.25">
      <c r="A674" s="99"/>
      <c r="B674" s="99" t="s">
        <v>292</v>
      </c>
      <c r="C674" s="102" t="s">
        <v>293</v>
      </c>
      <c r="D674" s="13" t="s">
        <v>126</v>
      </c>
      <c r="E674" s="9" t="s">
        <v>127</v>
      </c>
      <c r="F674" s="1" t="s">
        <v>22</v>
      </c>
      <c r="G674" s="1" t="s">
        <v>318</v>
      </c>
      <c r="H674" s="1" t="s">
        <v>319</v>
      </c>
      <c r="I674" s="1" t="s">
        <v>25</v>
      </c>
      <c r="J674" s="1" t="s">
        <v>234</v>
      </c>
      <c r="K674" s="47">
        <v>258964.8</v>
      </c>
      <c r="L674" s="86">
        <f t="shared" si="12"/>
        <v>0.6</v>
      </c>
      <c r="M674" s="47">
        <v>431608</v>
      </c>
    </row>
    <row r="675" spans="1:13" ht="15" customHeight="1" outlineLevel="4" x14ac:dyDescent="0.25">
      <c r="A675" s="99"/>
      <c r="B675" s="99" t="s">
        <v>292</v>
      </c>
      <c r="C675" s="102" t="s">
        <v>293</v>
      </c>
      <c r="D675" s="13" t="s">
        <v>126</v>
      </c>
      <c r="E675" s="9" t="s">
        <v>127</v>
      </c>
      <c r="F675" s="1" t="s">
        <v>22</v>
      </c>
      <c r="G675" s="1" t="s">
        <v>320</v>
      </c>
      <c r="H675" s="1" t="s">
        <v>321</v>
      </c>
      <c r="I675" s="1" t="s">
        <v>25</v>
      </c>
      <c r="J675" s="1" t="s">
        <v>234</v>
      </c>
      <c r="K675" s="47">
        <v>202294.69</v>
      </c>
      <c r="L675" s="86">
        <f t="shared" si="12"/>
        <v>0.59999999406805993</v>
      </c>
      <c r="M675" s="47">
        <v>337157.82</v>
      </c>
    </row>
    <row r="676" spans="1:13" ht="15" customHeight="1" outlineLevel="4" x14ac:dyDescent="0.25">
      <c r="A676" s="100"/>
      <c r="B676" s="100" t="s">
        <v>292</v>
      </c>
      <c r="C676" s="103" t="s">
        <v>293</v>
      </c>
      <c r="D676" s="13" t="s">
        <v>126</v>
      </c>
      <c r="E676" s="9" t="s">
        <v>127</v>
      </c>
      <c r="F676" s="1" t="s">
        <v>22</v>
      </c>
      <c r="G676" s="1" t="s">
        <v>322</v>
      </c>
      <c r="H676" s="1" t="s">
        <v>323</v>
      </c>
      <c r="I676" s="1" t="s">
        <v>25</v>
      </c>
      <c r="J676" s="1" t="s">
        <v>26</v>
      </c>
      <c r="K676" s="47">
        <v>129265.55</v>
      </c>
      <c r="L676" s="86">
        <f t="shared" si="12"/>
        <v>0.59999998143356892</v>
      </c>
      <c r="M676" s="47">
        <v>215442.59</v>
      </c>
    </row>
    <row r="677" spans="1:13" ht="15" customHeight="1" outlineLevel="3" x14ac:dyDescent="0.25">
      <c r="A677" s="37"/>
      <c r="B677" s="59" t="s">
        <v>1274</v>
      </c>
      <c r="C677" s="38"/>
      <c r="D677" s="13"/>
      <c r="E677" s="9"/>
      <c r="F677" s="1"/>
      <c r="G677" s="1"/>
      <c r="H677" s="1"/>
      <c r="I677" s="1"/>
      <c r="J677" s="1"/>
      <c r="K677" s="64">
        <f>SUBTOTAL(9,K662:K676)</f>
        <v>4503598.2700000005</v>
      </c>
      <c r="L677" s="81">
        <f>+K677/M677</f>
        <v>0.59999999333865994</v>
      </c>
      <c r="M677" s="64">
        <f>SUBTOTAL(9,M662:M676)</f>
        <v>7505997.2000000011</v>
      </c>
    </row>
    <row r="678" spans="1:13" ht="15" customHeight="1" outlineLevel="4" x14ac:dyDescent="0.25">
      <c r="A678" s="98" t="s">
        <v>666</v>
      </c>
      <c r="B678" s="98" t="s">
        <v>667</v>
      </c>
      <c r="C678" s="101" t="s">
        <v>668</v>
      </c>
      <c r="D678" s="13" t="s">
        <v>126</v>
      </c>
      <c r="E678" s="9" t="s">
        <v>127</v>
      </c>
      <c r="F678" s="1" t="s">
        <v>17</v>
      </c>
      <c r="G678" s="1" t="s">
        <v>669</v>
      </c>
      <c r="H678" s="1" t="s">
        <v>670</v>
      </c>
      <c r="I678" s="1" t="s">
        <v>25</v>
      </c>
      <c r="J678" s="1" t="s">
        <v>26</v>
      </c>
      <c r="K678" s="47">
        <v>343254.59</v>
      </c>
      <c r="L678" s="86">
        <f t="shared" si="12"/>
        <v>0.59999999300810525</v>
      </c>
      <c r="M678" s="47">
        <v>572090.99</v>
      </c>
    </row>
    <row r="679" spans="1:13" ht="15" customHeight="1" outlineLevel="4" x14ac:dyDescent="0.25">
      <c r="A679" s="99"/>
      <c r="B679" s="99" t="s">
        <v>667</v>
      </c>
      <c r="C679" s="102" t="s">
        <v>668</v>
      </c>
      <c r="D679" s="13" t="s">
        <v>126</v>
      </c>
      <c r="E679" s="9" t="s">
        <v>127</v>
      </c>
      <c r="F679" s="1" t="s">
        <v>22</v>
      </c>
      <c r="G679" s="1" t="s">
        <v>671</v>
      </c>
      <c r="H679" s="1" t="s">
        <v>672</v>
      </c>
      <c r="I679" s="1" t="s">
        <v>282</v>
      </c>
      <c r="J679" s="1" t="s">
        <v>283</v>
      </c>
      <c r="K679" s="47">
        <v>173503.17</v>
      </c>
      <c r="L679" s="86">
        <f t="shared" si="12"/>
        <v>0.59999997925110027</v>
      </c>
      <c r="M679" s="47">
        <v>289171.96000000002</v>
      </c>
    </row>
    <row r="680" spans="1:13" ht="15" customHeight="1" outlineLevel="4" x14ac:dyDescent="0.25">
      <c r="A680" s="99"/>
      <c r="B680" s="99" t="s">
        <v>667</v>
      </c>
      <c r="C680" s="102" t="s">
        <v>668</v>
      </c>
      <c r="D680" s="13" t="s">
        <v>126</v>
      </c>
      <c r="E680" s="9" t="s">
        <v>127</v>
      </c>
      <c r="F680" s="1" t="s">
        <v>22</v>
      </c>
      <c r="G680" s="1" t="s">
        <v>673</v>
      </c>
      <c r="H680" s="1" t="s">
        <v>674</v>
      </c>
      <c r="I680" s="1" t="s">
        <v>25</v>
      </c>
      <c r="J680" s="1" t="s">
        <v>26</v>
      </c>
      <c r="K680" s="47">
        <v>232092</v>
      </c>
      <c r="L680" s="86">
        <f t="shared" si="12"/>
        <v>0.6</v>
      </c>
      <c r="M680" s="47">
        <v>386820</v>
      </c>
    </row>
    <row r="681" spans="1:13" ht="15" customHeight="1" outlineLevel="4" x14ac:dyDescent="0.25">
      <c r="A681" s="99"/>
      <c r="B681" s="99" t="s">
        <v>667</v>
      </c>
      <c r="C681" s="102" t="s">
        <v>668</v>
      </c>
      <c r="D681" s="13" t="s">
        <v>126</v>
      </c>
      <c r="E681" s="9" t="s">
        <v>127</v>
      </c>
      <c r="F681" s="1" t="s">
        <v>22</v>
      </c>
      <c r="G681" s="1" t="s">
        <v>675</v>
      </c>
      <c r="H681" s="1" t="s">
        <v>676</v>
      </c>
      <c r="I681" s="1" t="s">
        <v>25</v>
      </c>
      <c r="J681" s="1" t="s">
        <v>26</v>
      </c>
      <c r="K681" s="47">
        <v>167341.79</v>
      </c>
      <c r="L681" s="86">
        <f t="shared" si="12"/>
        <v>0.59999998565809576</v>
      </c>
      <c r="M681" s="47">
        <v>278902.99</v>
      </c>
    </row>
    <row r="682" spans="1:13" ht="15" customHeight="1" outlineLevel="4" x14ac:dyDescent="0.25">
      <c r="A682" s="99"/>
      <c r="B682" s="99" t="s">
        <v>667</v>
      </c>
      <c r="C682" s="102" t="s">
        <v>668</v>
      </c>
      <c r="D682" s="13" t="s">
        <v>126</v>
      </c>
      <c r="E682" s="9" t="s">
        <v>127</v>
      </c>
      <c r="F682" s="1" t="s">
        <v>22</v>
      </c>
      <c r="G682" s="1" t="s">
        <v>677</v>
      </c>
      <c r="H682" s="1" t="s">
        <v>678</v>
      </c>
      <c r="I682" s="1" t="s">
        <v>282</v>
      </c>
      <c r="J682" s="1" t="s">
        <v>334</v>
      </c>
      <c r="K682" s="47">
        <v>132319.78</v>
      </c>
      <c r="L682" s="86">
        <f t="shared" si="12"/>
        <v>0.59999999093106127</v>
      </c>
      <c r="M682" s="47">
        <v>220532.97</v>
      </c>
    </row>
    <row r="683" spans="1:13" ht="15" customHeight="1" outlineLevel="4" x14ac:dyDescent="0.25">
      <c r="A683" s="99"/>
      <c r="B683" s="99" t="s">
        <v>667</v>
      </c>
      <c r="C683" s="102" t="s">
        <v>668</v>
      </c>
      <c r="D683" s="13" t="s">
        <v>126</v>
      </c>
      <c r="E683" s="9" t="s">
        <v>127</v>
      </c>
      <c r="F683" s="1" t="s">
        <v>22</v>
      </c>
      <c r="G683" s="1" t="s">
        <v>679</v>
      </c>
      <c r="H683" s="1" t="s">
        <v>680</v>
      </c>
      <c r="I683" s="1" t="s">
        <v>20</v>
      </c>
      <c r="J683" s="1" t="s">
        <v>220</v>
      </c>
      <c r="K683" s="47">
        <v>192091.77</v>
      </c>
      <c r="L683" s="86">
        <f t="shared" si="12"/>
        <v>0.6</v>
      </c>
      <c r="M683" s="47">
        <v>320152.95</v>
      </c>
    </row>
    <row r="684" spans="1:13" ht="15" customHeight="1" outlineLevel="4" x14ac:dyDescent="0.25">
      <c r="A684" s="99"/>
      <c r="B684" s="99" t="s">
        <v>667</v>
      </c>
      <c r="C684" s="102" t="s">
        <v>668</v>
      </c>
      <c r="D684" s="13" t="s">
        <v>126</v>
      </c>
      <c r="E684" s="9" t="s">
        <v>127</v>
      </c>
      <c r="F684" s="1" t="s">
        <v>22</v>
      </c>
      <c r="G684" s="1" t="s">
        <v>681</v>
      </c>
      <c r="H684" s="1" t="s">
        <v>682</v>
      </c>
      <c r="I684" s="1" t="s">
        <v>72</v>
      </c>
      <c r="J684" s="1" t="s">
        <v>73</v>
      </c>
      <c r="K684" s="47">
        <v>156538.79</v>
      </c>
      <c r="L684" s="86">
        <f t="shared" si="12"/>
        <v>0.59999998466833726</v>
      </c>
      <c r="M684" s="47">
        <v>260897.99</v>
      </c>
    </row>
    <row r="685" spans="1:13" ht="15" customHeight="1" outlineLevel="4" x14ac:dyDescent="0.25">
      <c r="A685" s="99"/>
      <c r="B685" s="99" t="s">
        <v>667</v>
      </c>
      <c r="C685" s="102" t="s">
        <v>668</v>
      </c>
      <c r="D685" s="13" t="s">
        <v>126</v>
      </c>
      <c r="E685" s="9" t="s">
        <v>127</v>
      </c>
      <c r="F685" s="1" t="s">
        <v>22</v>
      </c>
      <c r="G685" s="1" t="s">
        <v>683</v>
      </c>
      <c r="H685" s="1" t="s">
        <v>684</v>
      </c>
      <c r="I685" s="1" t="s">
        <v>58</v>
      </c>
      <c r="J685" s="1" t="s">
        <v>112</v>
      </c>
      <c r="K685" s="47">
        <v>211165.75</v>
      </c>
      <c r="L685" s="86">
        <f t="shared" si="12"/>
        <v>0.59999997726904186</v>
      </c>
      <c r="M685" s="47">
        <v>351942.93</v>
      </c>
    </row>
    <row r="686" spans="1:13" ht="15" customHeight="1" outlineLevel="4" x14ac:dyDescent="0.25">
      <c r="A686" s="99"/>
      <c r="B686" s="99" t="s">
        <v>667</v>
      </c>
      <c r="C686" s="102" t="s">
        <v>668</v>
      </c>
      <c r="D686" s="13" t="s">
        <v>126</v>
      </c>
      <c r="E686" s="9" t="s">
        <v>127</v>
      </c>
      <c r="F686" s="1" t="s">
        <v>22</v>
      </c>
      <c r="G686" s="1" t="s">
        <v>685</v>
      </c>
      <c r="H686" s="1" t="s">
        <v>685</v>
      </c>
      <c r="I686" s="1" t="s">
        <v>33</v>
      </c>
      <c r="J686" s="1" t="s">
        <v>34</v>
      </c>
      <c r="K686" s="47">
        <v>173244.57</v>
      </c>
      <c r="L686" s="86">
        <f t="shared" si="12"/>
        <v>0.6</v>
      </c>
      <c r="M686" s="47">
        <v>288740.95</v>
      </c>
    </row>
    <row r="687" spans="1:13" ht="15" customHeight="1" outlineLevel="4" x14ac:dyDescent="0.25">
      <c r="A687" s="100"/>
      <c r="B687" s="100" t="s">
        <v>667</v>
      </c>
      <c r="C687" s="103" t="s">
        <v>668</v>
      </c>
      <c r="D687" s="13" t="s">
        <v>126</v>
      </c>
      <c r="E687" s="9" t="s">
        <v>127</v>
      </c>
      <c r="F687" s="1" t="s">
        <v>22</v>
      </c>
      <c r="G687" s="1" t="s">
        <v>686</v>
      </c>
      <c r="H687" s="1" t="s">
        <v>686</v>
      </c>
      <c r="I687" s="1" t="s">
        <v>20</v>
      </c>
      <c r="J687" s="1" t="s">
        <v>687</v>
      </c>
      <c r="K687" s="47">
        <v>191988.57</v>
      </c>
      <c r="L687" s="86">
        <f t="shared" si="12"/>
        <v>0.6</v>
      </c>
      <c r="M687" s="47">
        <v>319980.95</v>
      </c>
    </row>
    <row r="688" spans="1:13" ht="15" customHeight="1" outlineLevel="3" x14ac:dyDescent="0.25">
      <c r="A688" s="37"/>
      <c r="B688" s="59" t="s">
        <v>1275</v>
      </c>
      <c r="C688" s="38"/>
      <c r="D688" s="13"/>
      <c r="E688" s="9"/>
      <c r="F688" s="1"/>
      <c r="G688" s="1"/>
      <c r="H688" s="1"/>
      <c r="I688" s="1"/>
      <c r="J688" s="1"/>
      <c r="K688" s="64">
        <f>SUBTOTAL(9,K678:K687)</f>
        <v>1973540.7800000003</v>
      </c>
      <c r="L688" s="81">
        <f>+K688/M688</f>
        <v>0.59999999148738159</v>
      </c>
      <c r="M688" s="64">
        <f>SUBTOTAL(9,M678:M687)</f>
        <v>3289234.68</v>
      </c>
    </row>
    <row r="689" spans="1:13" outlineLevel="4" x14ac:dyDescent="0.25">
      <c r="A689" s="98" t="s">
        <v>1032</v>
      </c>
      <c r="B689" s="98" t="s">
        <v>1033</v>
      </c>
      <c r="C689" s="101" t="s">
        <v>1034</v>
      </c>
      <c r="D689" s="13" t="s">
        <v>126</v>
      </c>
      <c r="E689" s="9" t="s">
        <v>127</v>
      </c>
      <c r="F689" s="1" t="s">
        <v>17</v>
      </c>
      <c r="G689" s="1" t="s">
        <v>254</v>
      </c>
      <c r="H689" s="1" t="s">
        <v>255</v>
      </c>
      <c r="I689" s="1" t="s">
        <v>25</v>
      </c>
      <c r="J689" s="1" t="s">
        <v>26</v>
      </c>
      <c r="K689" s="47">
        <v>740400</v>
      </c>
      <c r="L689" s="86">
        <f t="shared" si="12"/>
        <v>0.6</v>
      </c>
      <c r="M689" s="47">
        <v>1234000</v>
      </c>
    </row>
    <row r="690" spans="1:13" outlineLevel="4" x14ac:dyDescent="0.25">
      <c r="A690" s="99"/>
      <c r="B690" s="99" t="s">
        <v>1033</v>
      </c>
      <c r="C690" s="102" t="s">
        <v>1034</v>
      </c>
      <c r="D690" s="13" t="s">
        <v>126</v>
      </c>
      <c r="E690" s="9" t="s">
        <v>127</v>
      </c>
      <c r="F690" s="1" t="s">
        <v>22</v>
      </c>
      <c r="G690" s="1" t="s">
        <v>1035</v>
      </c>
      <c r="H690" s="1" t="s">
        <v>1036</v>
      </c>
      <c r="I690" s="1" t="s">
        <v>72</v>
      </c>
      <c r="J690" s="1" t="s">
        <v>89</v>
      </c>
      <c r="K690" s="47">
        <v>554115.12</v>
      </c>
      <c r="L690" s="86">
        <f t="shared" si="12"/>
        <v>0.6</v>
      </c>
      <c r="M690" s="47">
        <v>923525.2</v>
      </c>
    </row>
    <row r="691" spans="1:13" outlineLevel="4" x14ac:dyDescent="0.25">
      <c r="A691" s="99"/>
      <c r="B691" s="99" t="s">
        <v>1033</v>
      </c>
      <c r="C691" s="102" t="s">
        <v>1034</v>
      </c>
      <c r="D691" s="13" t="s">
        <v>126</v>
      </c>
      <c r="E691" s="9" t="s">
        <v>127</v>
      </c>
      <c r="F691" s="1" t="s">
        <v>22</v>
      </c>
      <c r="G691" s="1" t="s">
        <v>1037</v>
      </c>
      <c r="H691" s="1" t="s">
        <v>1038</v>
      </c>
      <c r="I691" s="1" t="s">
        <v>25</v>
      </c>
      <c r="J691" s="1" t="s">
        <v>26</v>
      </c>
      <c r="K691" s="47">
        <v>64920</v>
      </c>
      <c r="L691" s="86">
        <f t="shared" si="12"/>
        <v>0.6</v>
      </c>
      <c r="M691" s="47">
        <v>108200</v>
      </c>
    </row>
    <row r="692" spans="1:13" outlineLevel="4" x14ac:dyDescent="0.25">
      <c r="A692" s="99"/>
      <c r="B692" s="99" t="s">
        <v>1033</v>
      </c>
      <c r="C692" s="102" t="s">
        <v>1034</v>
      </c>
      <c r="D692" s="13" t="s">
        <v>126</v>
      </c>
      <c r="E692" s="9" t="s">
        <v>127</v>
      </c>
      <c r="F692" s="1" t="s">
        <v>22</v>
      </c>
      <c r="G692" s="1" t="s">
        <v>791</v>
      </c>
      <c r="H692" s="1" t="s">
        <v>1039</v>
      </c>
      <c r="I692" s="1" t="s">
        <v>25</v>
      </c>
      <c r="J692" s="1" t="s">
        <v>26</v>
      </c>
      <c r="K692" s="47">
        <v>64740</v>
      </c>
      <c r="L692" s="86">
        <f t="shared" si="12"/>
        <v>0.6</v>
      </c>
      <c r="M692" s="47">
        <v>107900</v>
      </c>
    </row>
    <row r="693" spans="1:13" outlineLevel="4" x14ac:dyDescent="0.25">
      <c r="A693" s="99"/>
      <c r="B693" s="99" t="s">
        <v>1033</v>
      </c>
      <c r="C693" s="102" t="s">
        <v>1034</v>
      </c>
      <c r="D693" s="13" t="s">
        <v>126</v>
      </c>
      <c r="E693" s="9" t="s">
        <v>127</v>
      </c>
      <c r="F693" s="1" t="s">
        <v>22</v>
      </c>
      <c r="G693" s="1" t="s">
        <v>1040</v>
      </c>
      <c r="H693" s="1" t="s">
        <v>1041</v>
      </c>
      <c r="I693" s="1" t="s">
        <v>72</v>
      </c>
      <c r="J693" s="1" t="s">
        <v>89</v>
      </c>
      <c r="K693" s="47">
        <v>94427.4</v>
      </c>
      <c r="L693" s="86">
        <f t="shared" si="12"/>
        <v>0.6</v>
      </c>
      <c r="M693" s="47">
        <v>157379</v>
      </c>
    </row>
    <row r="694" spans="1:13" outlineLevel="4" x14ac:dyDescent="0.25">
      <c r="A694" s="99"/>
      <c r="B694" s="99" t="s">
        <v>1033</v>
      </c>
      <c r="C694" s="102" t="s">
        <v>1034</v>
      </c>
      <c r="D694" s="13" t="s">
        <v>126</v>
      </c>
      <c r="E694" s="9" t="s">
        <v>127</v>
      </c>
      <c r="F694" s="1" t="s">
        <v>22</v>
      </c>
      <c r="G694" s="1" t="s">
        <v>793</v>
      </c>
      <c r="H694" s="1" t="s">
        <v>1042</v>
      </c>
      <c r="I694" s="1" t="s">
        <v>72</v>
      </c>
      <c r="J694" s="1" t="s">
        <v>92</v>
      </c>
      <c r="K694" s="47">
        <v>96880.94</v>
      </c>
      <c r="L694" s="86">
        <f t="shared" si="12"/>
        <v>0.59999997522732651</v>
      </c>
      <c r="M694" s="47">
        <v>161468.24</v>
      </c>
    </row>
    <row r="695" spans="1:13" outlineLevel="4" x14ac:dyDescent="0.25">
      <c r="A695" s="99"/>
      <c r="B695" s="99" t="s">
        <v>1033</v>
      </c>
      <c r="C695" s="102" t="s">
        <v>1034</v>
      </c>
      <c r="D695" s="13" t="s">
        <v>126</v>
      </c>
      <c r="E695" s="9" t="s">
        <v>127</v>
      </c>
      <c r="F695" s="1" t="s">
        <v>22</v>
      </c>
      <c r="G695" s="1" t="s">
        <v>1043</v>
      </c>
      <c r="H695" s="1" t="s">
        <v>1044</v>
      </c>
      <c r="I695" s="1" t="s">
        <v>25</v>
      </c>
      <c r="J695" s="1" t="s">
        <v>26</v>
      </c>
      <c r="K695" s="47">
        <v>70729.2</v>
      </c>
      <c r="L695" s="86">
        <f t="shared" si="12"/>
        <v>0.6</v>
      </c>
      <c r="M695" s="47">
        <v>117882</v>
      </c>
    </row>
    <row r="696" spans="1:13" outlineLevel="4" x14ac:dyDescent="0.25">
      <c r="A696" s="99"/>
      <c r="B696" s="99" t="s">
        <v>1033</v>
      </c>
      <c r="C696" s="102" t="s">
        <v>1034</v>
      </c>
      <c r="D696" s="13" t="s">
        <v>126</v>
      </c>
      <c r="E696" s="9" t="s">
        <v>127</v>
      </c>
      <c r="F696" s="1" t="s">
        <v>22</v>
      </c>
      <c r="G696" s="1" t="s">
        <v>1045</v>
      </c>
      <c r="H696" s="1" t="s">
        <v>1046</v>
      </c>
      <c r="I696" s="1" t="s">
        <v>25</v>
      </c>
      <c r="J696" s="1" t="s">
        <v>26</v>
      </c>
      <c r="K696" s="47">
        <v>94348.32</v>
      </c>
      <c r="L696" s="86">
        <f t="shared" si="12"/>
        <v>0.6</v>
      </c>
      <c r="M696" s="47">
        <v>157247.20000000001</v>
      </c>
    </row>
    <row r="697" spans="1:13" outlineLevel="4" x14ac:dyDescent="0.25">
      <c r="A697" s="99"/>
      <c r="B697" s="99" t="s">
        <v>1033</v>
      </c>
      <c r="C697" s="102" t="s">
        <v>1034</v>
      </c>
      <c r="D697" s="13" t="s">
        <v>126</v>
      </c>
      <c r="E697" s="9" t="s">
        <v>127</v>
      </c>
      <c r="F697" s="1" t="s">
        <v>22</v>
      </c>
      <c r="G697" s="1" t="s">
        <v>1047</v>
      </c>
      <c r="H697" s="1" t="s">
        <v>1048</v>
      </c>
      <c r="I697" s="1" t="s">
        <v>25</v>
      </c>
      <c r="J697" s="1" t="s">
        <v>26</v>
      </c>
      <c r="K697" s="47">
        <v>65460</v>
      </c>
      <c r="L697" s="86">
        <f t="shared" si="12"/>
        <v>0.6</v>
      </c>
      <c r="M697" s="47">
        <v>109100</v>
      </c>
    </row>
    <row r="698" spans="1:13" outlineLevel="4" x14ac:dyDescent="0.25">
      <c r="A698" s="99"/>
      <c r="B698" s="99" t="s">
        <v>1033</v>
      </c>
      <c r="C698" s="102" t="s">
        <v>1034</v>
      </c>
      <c r="D698" s="13" t="s">
        <v>126</v>
      </c>
      <c r="E698" s="9" t="s">
        <v>127</v>
      </c>
      <c r="F698" s="1" t="s">
        <v>22</v>
      </c>
      <c r="G698" s="1" t="s">
        <v>1049</v>
      </c>
      <c r="H698" s="1" t="s">
        <v>1050</v>
      </c>
      <c r="I698" s="1" t="s">
        <v>25</v>
      </c>
      <c r="J698" s="1" t="s">
        <v>26</v>
      </c>
      <c r="K698" s="47">
        <v>73491</v>
      </c>
      <c r="L698" s="86">
        <f t="shared" si="12"/>
        <v>0.6</v>
      </c>
      <c r="M698" s="47">
        <v>122485</v>
      </c>
    </row>
    <row r="699" spans="1:13" outlineLevel="4" x14ac:dyDescent="0.25">
      <c r="A699" s="99"/>
      <c r="B699" s="99" t="s">
        <v>1033</v>
      </c>
      <c r="C699" s="102" t="s">
        <v>1034</v>
      </c>
      <c r="D699" s="13" t="s">
        <v>126</v>
      </c>
      <c r="E699" s="9" t="s">
        <v>127</v>
      </c>
      <c r="F699" s="1" t="s">
        <v>22</v>
      </c>
      <c r="G699" s="1" t="s">
        <v>1051</v>
      </c>
      <c r="H699" s="1" t="s">
        <v>1052</v>
      </c>
      <c r="I699" s="1" t="s">
        <v>25</v>
      </c>
      <c r="J699" s="1" t="s">
        <v>26</v>
      </c>
      <c r="K699" s="47">
        <v>78024.600000000006</v>
      </c>
      <c r="L699" s="86">
        <f t="shared" si="12"/>
        <v>0.60000000000000009</v>
      </c>
      <c r="M699" s="47">
        <v>130041</v>
      </c>
    </row>
    <row r="700" spans="1:13" outlineLevel="4" x14ac:dyDescent="0.25">
      <c r="A700" s="99"/>
      <c r="B700" s="99" t="s">
        <v>1033</v>
      </c>
      <c r="C700" s="102" t="s">
        <v>1034</v>
      </c>
      <c r="D700" s="13" t="s">
        <v>126</v>
      </c>
      <c r="E700" s="9" t="s">
        <v>127</v>
      </c>
      <c r="F700" s="1" t="s">
        <v>22</v>
      </c>
      <c r="G700" s="1" t="s">
        <v>882</v>
      </c>
      <c r="H700" s="1" t="s">
        <v>1053</v>
      </c>
      <c r="I700" s="1" t="s">
        <v>72</v>
      </c>
      <c r="J700" s="1" t="s">
        <v>80</v>
      </c>
      <c r="K700" s="47">
        <v>307844.40000000002</v>
      </c>
      <c r="L700" s="86">
        <f t="shared" si="12"/>
        <v>0.60000000000000009</v>
      </c>
      <c r="M700" s="47">
        <v>513074</v>
      </c>
    </row>
    <row r="701" spans="1:13" outlineLevel="4" x14ac:dyDescent="0.25">
      <c r="A701" s="99"/>
      <c r="B701" s="99" t="s">
        <v>1033</v>
      </c>
      <c r="C701" s="102" t="s">
        <v>1034</v>
      </c>
      <c r="D701" s="13" t="s">
        <v>126</v>
      </c>
      <c r="E701" s="9" t="s">
        <v>127</v>
      </c>
      <c r="F701" s="1" t="s">
        <v>22</v>
      </c>
      <c r="G701" s="1" t="s">
        <v>1054</v>
      </c>
      <c r="H701" s="1" t="s">
        <v>309</v>
      </c>
      <c r="I701" s="1" t="s">
        <v>72</v>
      </c>
      <c r="J701" s="1" t="s">
        <v>89</v>
      </c>
      <c r="K701" s="47">
        <v>247515.36</v>
      </c>
      <c r="L701" s="86">
        <f t="shared" si="12"/>
        <v>0.6</v>
      </c>
      <c r="M701" s="47">
        <v>412525.6</v>
      </c>
    </row>
    <row r="702" spans="1:13" outlineLevel="4" x14ac:dyDescent="0.25">
      <c r="A702" s="99"/>
      <c r="B702" s="99" t="s">
        <v>1033</v>
      </c>
      <c r="C702" s="102" t="s">
        <v>1034</v>
      </c>
      <c r="D702" s="13" t="s">
        <v>126</v>
      </c>
      <c r="E702" s="9" t="s">
        <v>127</v>
      </c>
      <c r="F702" s="1" t="s">
        <v>22</v>
      </c>
      <c r="G702" s="1" t="s">
        <v>1055</v>
      </c>
      <c r="H702" s="1" t="s">
        <v>760</v>
      </c>
      <c r="I702" s="1" t="s">
        <v>72</v>
      </c>
      <c r="J702" s="1" t="s">
        <v>92</v>
      </c>
      <c r="K702" s="47">
        <v>248030.95</v>
      </c>
      <c r="L702" s="86">
        <f t="shared" si="12"/>
        <v>0.59999999516189417</v>
      </c>
      <c r="M702" s="47">
        <v>413384.92</v>
      </c>
    </row>
    <row r="703" spans="1:13" outlineLevel="4" x14ac:dyDescent="0.25">
      <c r="A703" s="99"/>
      <c r="B703" s="99" t="s">
        <v>1033</v>
      </c>
      <c r="C703" s="102" t="s">
        <v>1034</v>
      </c>
      <c r="D703" s="13" t="s">
        <v>126</v>
      </c>
      <c r="E703" s="9" t="s">
        <v>127</v>
      </c>
      <c r="F703" s="1" t="s">
        <v>22</v>
      </c>
      <c r="G703" s="1" t="s">
        <v>304</v>
      </c>
      <c r="H703" s="1" t="s">
        <v>305</v>
      </c>
      <c r="I703" s="1" t="s">
        <v>25</v>
      </c>
      <c r="J703" s="1" t="s">
        <v>26</v>
      </c>
      <c r="K703" s="47">
        <v>91640.4</v>
      </c>
      <c r="L703" s="86">
        <f t="shared" si="12"/>
        <v>0.6</v>
      </c>
      <c r="M703" s="47">
        <v>152734</v>
      </c>
    </row>
    <row r="704" spans="1:13" outlineLevel="4" x14ac:dyDescent="0.25">
      <c r="A704" s="99"/>
      <c r="B704" s="99" t="s">
        <v>1033</v>
      </c>
      <c r="C704" s="102" t="s">
        <v>1034</v>
      </c>
      <c r="D704" s="13" t="s">
        <v>126</v>
      </c>
      <c r="E704" s="9" t="s">
        <v>127</v>
      </c>
      <c r="F704" s="1" t="s">
        <v>22</v>
      </c>
      <c r="G704" s="1" t="s">
        <v>722</v>
      </c>
      <c r="H704" s="1" t="s">
        <v>1056</v>
      </c>
      <c r="I704" s="1" t="s">
        <v>72</v>
      </c>
      <c r="J704" s="1" t="s">
        <v>89</v>
      </c>
      <c r="K704" s="47">
        <v>154291.20000000001</v>
      </c>
      <c r="L704" s="86">
        <f t="shared" si="12"/>
        <v>0.60000000000000009</v>
      </c>
      <c r="M704" s="47">
        <v>257152</v>
      </c>
    </row>
    <row r="705" spans="1:13" outlineLevel="4" x14ac:dyDescent="0.25">
      <c r="A705" s="99"/>
      <c r="B705" s="99" t="s">
        <v>1033</v>
      </c>
      <c r="C705" s="102" t="s">
        <v>1034</v>
      </c>
      <c r="D705" s="13" t="s">
        <v>126</v>
      </c>
      <c r="E705" s="9" t="s">
        <v>127</v>
      </c>
      <c r="F705" s="1" t="s">
        <v>22</v>
      </c>
      <c r="G705" s="1" t="s">
        <v>113</v>
      </c>
      <c r="H705" s="1" t="s">
        <v>1057</v>
      </c>
      <c r="I705" s="1" t="s">
        <v>25</v>
      </c>
      <c r="J705" s="1" t="s">
        <v>26</v>
      </c>
      <c r="K705" s="47">
        <v>276363</v>
      </c>
      <c r="L705" s="86">
        <f t="shared" si="12"/>
        <v>0.6</v>
      </c>
      <c r="M705" s="47">
        <v>460605</v>
      </c>
    </row>
    <row r="706" spans="1:13" outlineLevel="4" x14ac:dyDescent="0.25">
      <c r="A706" s="99"/>
      <c r="B706" s="99" t="s">
        <v>1033</v>
      </c>
      <c r="C706" s="102" t="s">
        <v>1034</v>
      </c>
      <c r="D706" s="13" t="s">
        <v>126</v>
      </c>
      <c r="E706" s="9" t="s">
        <v>127</v>
      </c>
      <c r="F706" s="1" t="s">
        <v>22</v>
      </c>
      <c r="G706" s="1" t="s">
        <v>1058</v>
      </c>
      <c r="H706" s="1" t="s">
        <v>1059</v>
      </c>
      <c r="I706" s="1" t="s">
        <v>25</v>
      </c>
      <c r="J706" s="1" t="s">
        <v>26</v>
      </c>
      <c r="K706" s="47">
        <v>96123</v>
      </c>
      <c r="L706" s="86">
        <f t="shared" si="12"/>
        <v>0.6</v>
      </c>
      <c r="M706" s="47">
        <v>160205</v>
      </c>
    </row>
    <row r="707" spans="1:13" outlineLevel="4" x14ac:dyDescent="0.25">
      <c r="A707" s="99"/>
      <c r="B707" s="99" t="s">
        <v>1033</v>
      </c>
      <c r="C707" s="102" t="s">
        <v>1034</v>
      </c>
      <c r="D707" s="13" t="s">
        <v>126</v>
      </c>
      <c r="E707" s="9" t="s">
        <v>127</v>
      </c>
      <c r="F707" s="1" t="s">
        <v>22</v>
      </c>
      <c r="G707" s="1" t="s">
        <v>1060</v>
      </c>
      <c r="H707" s="1" t="s">
        <v>1061</v>
      </c>
      <c r="I707" s="1" t="s">
        <v>25</v>
      </c>
      <c r="J707" s="1" t="s">
        <v>26</v>
      </c>
      <c r="K707" s="47">
        <v>90123</v>
      </c>
      <c r="L707" s="86">
        <f t="shared" si="12"/>
        <v>0.6</v>
      </c>
      <c r="M707" s="47">
        <v>150205</v>
      </c>
    </row>
    <row r="708" spans="1:13" outlineLevel="4" x14ac:dyDescent="0.25">
      <c r="A708" s="99"/>
      <c r="B708" s="99" t="s">
        <v>1033</v>
      </c>
      <c r="C708" s="102" t="s">
        <v>1034</v>
      </c>
      <c r="D708" s="13" t="s">
        <v>126</v>
      </c>
      <c r="E708" s="9" t="s">
        <v>127</v>
      </c>
      <c r="F708" s="1" t="s">
        <v>22</v>
      </c>
      <c r="G708" s="1" t="s">
        <v>1062</v>
      </c>
      <c r="H708" s="1" t="s">
        <v>1063</v>
      </c>
      <c r="I708" s="1" t="s">
        <v>25</v>
      </c>
      <c r="J708" s="1" t="s">
        <v>26</v>
      </c>
      <c r="K708" s="47">
        <v>169260</v>
      </c>
      <c r="L708" s="86">
        <f t="shared" si="12"/>
        <v>0.6</v>
      </c>
      <c r="M708" s="47">
        <v>282100</v>
      </c>
    </row>
    <row r="709" spans="1:13" ht="15" customHeight="1" outlineLevel="4" x14ac:dyDescent="0.25">
      <c r="A709" s="100"/>
      <c r="B709" s="100" t="s">
        <v>1033</v>
      </c>
      <c r="C709" s="103" t="s">
        <v>1034</v>
      </c>
      <c r="D709" s="13" t="s">
        <v>126</v>
      </c>
      <c r="E709" s="9" t="s">
        <v>127</v>
      </c>
      <c r="F709" s="1" t="s">
        <v>22</v>
      </c>
      <c r="G709" s="1" t="s">
        <v>1064</v>
      </c>
      <c r="H709" s="1" t="s">
        <v>1065</v>
      </c>
      <c r="I709" s="1" t="s">
        <v>25</v>
      </c>
      <c r="J709" s="1" t="s">
        <v>26</v>
      </c>
      <c r="K709" s="47">
        <v>72123</v>
      </c>
      <c r="L709" s="86">
        <f t="shared" si="12"/>
        <v>0.6</v>
      </c>
      <c r="M709" s="47">
        <v>120205</v>
      </c>
    </row>
    <row r="710" spans="1:13" ht="15" customHeight="1" outlineLevel="3" x14ac:dyDescent="0.25">
      <c r="A710" s="37"/>
      <c r="B710" s="59" t="s">
        <v>1276</v>
      </c>
      <c r="C710" s="38"/>
      <c r="D710" s="13"/>
      <c r="E710" s="9"/>
      <c r="F710" s="1"/>
      <c r="G710" s="1"/>
      <c r="H710" s="1"/>
      <c r="I710" s="1"/>
      <c r="J710" s="1"/>
      <c r="K710" s="64">
        <f>SUBTOTAL(9,K689:K709)</f>
        <v>3750850.89</v>
      </c>
      <c r="L710" s="81">
        <f>+K710/M710</f>
        <v>0.59999999904021784</v>
      </c>
      <c r="M710" s="64">
        <f>SUBTOTAL(9,M689:M709)</f>
        <v>6251418.1600000001</v>
      </c>
    </row>
    <row r="711" spans="1:13" ht="15" customHeight="1" outlineLevel="4" x14ac:dyDescent="0.25">
      <c r="A711" s="98" t="s">
        <v>511</v>
      </c>
      <c r="B711" s="98" t="s">
        <v>512</v>
      </c>
      <c r="C711" s="101" t="s">
        <v>513</v>
      </c>
      <c r="D711" s="13" t="s">
        <v>126</v>
      </c>
      <c r="E711" s="9" t="s">
        <v>127</v>
      </c>
      <c r="F711" s="1" t="s">
        <v>17</v>
      </c>
      <c r="G711" s="1" t="s">
        <v>514</v>
      </c>
      <c r="H711" s="1" t="s">
        <v>515</v>
      </c>
      <c r="I711" s="1" t="s">
        <v>25</v>
      </c>
      <c r="J711" s="1" t="s">
        <v>26</v>
      </c>
      <c r="K711" s="47">
        <v>236342.07</v>
      </c>
      <c r="L711" s="86">
        <f t="shared" si="12"/>
        <v>0.59999998476784133</v>
      </c>
      <c r="M711" s="47">
        <v>393903.46</v>
      </c>
    </row>
    <row r="712" spans="1:13" ht="15" customHeight="1" outlineLevel="4" x14ac:dyDescent="0.25">
      <c r="A712" s="99"/>
      <c r="B712" s="99" t="s">
        <v>512</v>
      </c>
      <c r="C712" s="102" t="s">
        <v>513</v>
      </c>
      <c r="D712" s="13" t="s">
        <v>126</v>
      </c>
      <c r="E712" s="9" t="s">
        <v>127</v>
      </c>
      <c r="F712" s="1" t="s">
        <v>22</v>
      </c>
      <c r="G712" s="1" t="s">
        <v>516</v>
      </c>
      <c r="H712" s="1" t="s">
        <v>517</v>
      </c>
      <c r="I712" s="1" t="s">
        <v>20</v>
      </c>
      <c r="J712" s="1" t="s">
        <v>268</v>
      </c>
      <c r="K712" s="47">
        <v>194275.9</v>
      </c>
      <c r="L712" s="86">
        <f t="shared" si="12"/>
        <v>0.59999999382321745</v>
      </c>
      <c r="M712" s="47">
        <v>323793.17</v>
      </c>
    </row>
    <row r="713" spans="1:13" ht="15" customHeight="1" outlineLevel="4" x14ac:dyDescent="0.25">
      <c r="A713" s="99"/>
      <c r="B713" s="99" t="s">
        <v>512</v>
      </c>
      <c r="C713" s="102" t="s">
        <v>513</v>
      </c>
      <c r="D713" s="13" t="s">
        <v>126</v>
      </c>
      <c r="E713" s="9" t="s">
        <v>127</v>
      </c>
      <c r="F713" s="1" t="s">
        <v>22</v>
      </c>
      <c r="G713" s="1" t="s">
        <v>518</v>
      </c>
      <c r="H713" s="1" t="s">
        <v>518</v>
      </c>
      <c r="I713" s="1" t="s">
        <v>72</v>
      </c>
      <c r="J713" s="1" t="s">
        <v>92</v>
      </c>
      <c r="K713" s="47">
        <v>194434.63</v>
      </c>
      <c r="L713" s="86">
        <f t="shared" si="12"/>
        <v>0.59999997531304072</v>
      </c>
      <c r="M713" s="47">
        <v>324057.73</v>
      </c>
    </row>
    <row r="714" spans="1:13" ht="15" customHeight="1" outlineLevel="4" x14ac:dyDescent="0.25">
      <c r="A714" s="100"/>
      <c r="B714" s="100" t="s">
        <v>512</v>
      </c>
      <c r="C714" s="103" t="s">
        <v>513</v>
      </c>
      <c r="D714" s="13" t="s">
        <v>126</v>
      </c>
      <c r="E714" s="9" t="s">
        <v>127</v>
      </c>
      <c r="F714" s="1" t="s">
        <v>22</v>
      </c>
      <c r="G714" s="1" t="s">
        <v>519</v>
      </c>
      <c r="H714" s="1" t="s">
        <v>520</v>
      </c>
      <c r="I714" s="1" t="s">
        <v>25</v>
      </c>
      <c r="J714" s="1" t="s">
        <v>26</v>
      </c>
      <c r="K714" s="47">
        <v>194441.58</v>
      </c>
      <c r="L714" s="86">
        <f t="shared" si="12"/>
        <v>0.6</v>
      </c>
      <c r="M714" s="47">
        <v>324069.3</v>
      </c>
    </row>
    <row r="715" spans="1:13" ht="15" customHeight="1" outlineLevel="3" x14ac:dyDescent="0.25">
      <c r="A715" s="37"/>
      <c r="B715" s="59" t="s">
        <v>1277</v>
      </c>
      <c r="C715" s="38"/>
      <c r="D715" s="13"/>
      <c r="E715" s="9"/>
      <c r="F715" s="1"/>
      <c r="G715" s="1"/>
      <c r="H715" s="1"/>
      <c r="I715" s="1"/>
      <c r="J715" s="1"/>
      <c r="K715" s="64">
        <f>SUBTOTAL(9,K711:K714)</f>
        <v>819494.17999999993</v>
      </c>
      <c r="L715" s="81">
        <f>+K715/M715</f>
        <v>0.59999998828545698</v>
      </c>
      <c r="M715" s="64">
        <f>SUBTOTAL(9,M711:M714)</f>
        <v>1365823.66</v>
      </c>
    </row>
    <row r="716" spans="1:13" ht="15" customHeight="1" outlineLevel="4" x14ac:dyDescent="0.25">
      <c r="A716" s="98" t="s">
        <v>755</v>
      </c>
      <c r="B716" s="98" t="s">
        <v>756</v>
      </c>
      <c r="C716" s="101" t="s">
        <v>757</v>
      </c>
      <c r="D716" s="13" t="s">
        <v>126</v>
      </c>
      <c r="E716" s="9" t="s">
        <v>127</v>
      </c>
      <c r="F716" s="1" t="s">
        <v>17</v>
      </c>
      <c r="G716" s="1" t="s">
        <v>116</v>
      </c>
      <c r="H716" s="1" t="s">
        <v>758</v>
      </c>
      <c r="I716" s="1" t="s">
        <v>72</v>
      </c>
      <c r="J716" s="1" t="s">
        <v>92</v>
      </c>
      <c r="K716" s="47">
        <v>221646</v>
      </c>
      <c r="L716" s="86">
        <f t="shared" si="12"/>
        <v>0.6</v>
      </c>
      <c r="M716" s="47">
        <v>369410</v>
      </c>
    </row>
    <row r="717" spans="1:13" ht="15" customHeight="1" outlineLevel="4" x14ac:dyDescent="0.25">
      <c r="A717" s="99"/>
      <c r="B717" s="99" t="s">
        <v>756</v>
      </c>
      <c r="C717" s="102" t="s">
        <v>757</v>
      </c>
      <c r="D717" s="13" t="s">
        <v>126</v>
      </c>
      <c r="E717" s="9" t="s">
        <v>127</v>
      </c>
      <c r="F717" s="1" t="s">
        <v>22</v>
      </c>
      <c r="G717" s="1" t="s">
        <v>759</v>
      </c>
      <c r="H717" s="1" t="s">
        <v>760</v>
      </c>
      <c r="I717" s="1" t="s">
        <v>72</v>
      </c>
      <c r="J717" s="1" t="s">
        <v>92</v>
      </c>
      <c r="K717" s="47">
        <v>641395.80000000005</v>
      </c>
      <c r="L717" s="86">
        <f t="shared" si="12"/>
        <v>0.60000000000000009</v>
      </c>
      <c r="M717" s="47">
        <v>1068993</v>
      </c>
    </row>
    <row r="718" spans="1:13" ht="15" customHeight="1" outlineLevel="4" x14ac:dyDescent="0.25">
      <c r="A718" s="99"/>
      <c r="B718" s="99" t="s">
        <v>756</v>
      </c>
      <c r="C718" s="102" t="s">
        <v>757</v>
      </c>
      <c r="D718" s="13" t="s">
        <v>126</v>
      </c>
      <c r="E718" s="9" t="s">
        <v>127</v>
      </c>
      <c r="F718" s="1" t="s">
        <v>22</v>
      </c>
      <c r="G718" s="1" t="s">
        <v>761</v>
      </c>
      <c r="H718" s="1" t="s">
        <v>762</v>
      </c>
      <c r="I718" s="1" t="s">
        <v>20</v>
      </c>
      <c r="J718" s="1" t="s">
        <v>21</v>
      </c>
      <c r="K718" s="47">
        <v>553039.35999999999</v>
      </c>
      <c r="L718" s="86">
        <f t="shared" si="12"/>
        <v>0.59999999132069015</v>
      </c>
      <c r="M718" s="47">
        <v>921732.28</v>
      </c>
    </row>
    <row r="719" spans="1:13" ht="15" customHeight="1" outlineLevel="4" x14ac:dyDescent="0.25">
      <c r="A719" s="99"/>
      <c r="B719" s="99" t="s">
        <v>756</v>
      </c>
      <c r="C719" s="102" t="s">
        <v>757</v>
      </c>
      <c r="D719" s="13" t="s">
        <v>126</v>
      </c>
      <c r="E719" s="9" t="s">
        <v>127</v>
      </c>
      <c r="F719" s="1" t="s">
        <v>22</v>
      </c>
      <c r="G719" s="1" t="s">
        <v>459</v>
      </c>
      <c r="H719" s="1" t="s">
        <v>460</v>
      </c>
      <c r="I719" s="1" t="s">
        <v>25</v>
      </c>
      <c r="J719" s="1" t="s">
        <v>234</v>
      </c>
      <c r="K719" s="47">
        <v>237342</v>
      </c>
      <c r="L719" s="86">
        <f t="shared" si="12"/>
        <v>0.6</v>
      </c>
      <c r="M719" s="47">
        <v>395570</v>
      </c>
    </row>
    <row r="720" spans="1:13" ht="15" customHeight="1" outlineLevel="4" x14ac:dyDescent="0.25">
      <c r="A720" s="99"/>
      <c r="B720" s="99" t="s">
        <v>756</v>
      </c>
      <c r="C720" s="102" t="s">
        <v>757</v>
      </c>
      <c r="D720" s="13" t="s">
        <v>126</v>
      </c>
      <c r="E720" s="9" t="s">
        <v>127</v>
      </c>
      <c r="F720" s="1" t="s">
        <v>22</v>
      </c>
      <c r="G720" s="1" t="s">
        <v>254</v>
      </c>
      <c r="H720" s="1" t="s">
        <v>763</v>
      </c>
      <c r="I720" s="1" t="s">
        <v>25</v>
      </c>
      <c r="J720" s="1" t="s">
        <v>26</v>
      </c>
      <c r="K720" s="47">
        <v>501960</v>
      </c>
      <c r="L720" s="86">
        <f t="shared" si="12"/>
        <v>0.6</v>
      </c>
      <c r="M720" s="47">
        <v>836600</v>
      </c>
    </row>
    <row r="721" spans="1:13" ht="15" customHeight="1" outlineLevel="4" x14ac:dyDescent="0.25">
      <c r="A721" s="99"/>
      <c r="B721" s="99" t="s">
        <v>756</v>
      </c>
      <c r="C721" s="102" t="s">
        <v>757</v>
      </c>
      <c r="D721" s="13" t="s">
        <v>126</v>
      </c>
      <c r="E721" s="9" t="s">
        <v>127</v>
      </c>
      <c r="F721" s="1" t="s">
        <v>22</v>
      </c>
      <c r="G721" s="1" t="s">
        <v>95</v>
      </c>
      <c r="H721" s="1" t="s">
        <v>251</v>
      </c>
      <c r="I721" s="1" t="s">
        <v>20</v>
      </c>
      <c r="J721" s="1" t="s">
        <v>21</v>
      </c>
      <c r="K721" s="47">
        <v>233220</v>
      </c>
      <c r="L721" s="86">
        <f t="shared" si="12"/>
        <v>0.6</v>
      </c>
      <c r="M721" s="47">
        <v>388700</v>
      </c>
    </row>
    <row r="722" spans="1:13" ht="15" customHeight="1" outlineLevel="4" x14ac:dyDescent="0.25">
      <c r="A722" s="100"/>
      <c r="B722" s="100" t="s">
        <v>756</v>
      </c>
      <c r="C722" s="103" t="s">
        <v>757</v>
      </c>
      <c r="D722" s="13" t="s">
        <v>126</v>
      </c>
      <c r="E722" s="9" t="s">
        <v>127</v>
      </c>
      <c r="F722" s="1" t="s">
        <v>22</v>
      </c>
      <c r="G722" s="1" t="s">
        <v>764</v>
      </c>
      <c r="H722" s="1" t="s">
        <v>765</v>
      </c>
      <c r="I722" s="1" t="s">
        <v>25</v>
      </c>
      <c r="J722" s="1" t="s">
        <v>234</v>
      </c>
      <c r="K722" s="47">
        <v>192122.4</v>
      </c>
      <c r="L722" s="86">
        <f t="shared" si="12"/>
        <v>0.6</v>
      </c>
      <c r="M722" s="47">
        <v>320204</v>
      </c>
    </row>
    <row r="723" spans="1:13" ht="15" customHeight="1" outlineLevel="3" x14ac:dyDescent="0.25">
      <c r="A723" s="37"/>
      <c r="B723" s="59" t="s">
        <v>1278</v>
      </c>
      <c r="C723" s="38"/>
      <c r="D723" s="13"/>
      <c r="E723" s="9"/>
      <c r="F723" s="1"/>
      <c r="G723" s="1"/>
      <c r="H723" s="1"/>
      <c r="I723" s="1"/>
      <c r="J723" s="1"/>
      <c r="K723" s="64">
        <f>SUBTOTAL(9,K716:K722)</f>
        <v>2580725.56</v>
      </c>
      <c r="L723" s="81">
        <f>+K723/M723</f>
        <v>0.59999999814005789</v>
      </c>
      <c r="M723" s="64">
        <f>SUBTOTAL(9,M716:M722)</f>
        <v>4301209.28</v>
      </c>
    </row>
    <row r="724" spans="1:13" ht="15" customHeight="1" outlineLevel="4" x14ac:dyDescent="0.25">
      <c r="A724" s="98" t="s">
        <v>799</v>
      </c>
      <c r="B724" s="98" t="s">
        <v>800</v>
      </c>
      <c r="C724" s="101" t="s">
        <v>801</v>
      </c>
      <c r="D724" s="13" t="s">
        <v>126</v>
      </c>
      <c r="E724" s="9" t="s">
        <v>127</v>
      </c>
      <c r="F724" s="1" t="s">
        <v>17</v>
      </c>
      <c r="G724" s="1" t="s">
        <v>116</v>
      </c>
      <c r="H724" s="1" t="s">
        <v>758</v>
      </c>
      <c r="I724" s="1" t="s">
        <v>72</v>
      </c>
      <c r="J724" s="1" t="s">
        <v>92</v>
      </c>
      <c r="K724" s="47">
        <v>397203.9</v>
      </c>
      <c r="L724" s="86">
        <f t="shared" si="12"/>
        <v>0.60000000000000009</v>
      </c>
      <c r="M724" s="47">
        <v>662006.5</v>
      </c>
    </row>
    <row r="725" spans="1:13" ht="15" customHeight="1" outlineLevel="4" x14ac:dyDescent="0.25">
      <c r="A725" s="99"/>
      <c r="B725" s="99" t="s">
        <v>800</v>
      </c>
      <c r="C725" s="102" t="s">
        <v>801</v>
      </c>
      <c r="D725" s="13" t="s">
        <v>126</v>
      </c>
      <c r="E725" s="9" t="s">
        <v>127</v>
      </c>
      <c r="F725" s="1" t="s">
        <v>22</v>
      </c>
      <c r="G725" s="1" t="s">
        <v>802</v>
      </c>
      <c r="H725" s="1" t="s">
        <v>803</v>
      </c>
      <c r="I725" s="1" t="s">
        <v>25</v>
      </c>
      <c r="J725" s="1" t="s">
        <v>26</v>
      </c>
      <c r="K725" s="47">
        <v>868905.6</v>
      </c>
      <c r="L725" s="86">
        <f t="shared" si="12"/>
        <v>0.6</v>
      </c>
      <c r="M725" s="47">
        <v>1448176</v>
      </c>
    </row>
    <row r="726" spans="1:13" ht="15" customHeight="1" outlineLevel="4" x14ac:dyDescent="0.25">
      <c r="A726" s="99"/>
      <c r="B726" s="99" t="s">
        <v>800</v>
      </c>
      <c r="C726" s="102" t="s">
        <v>801</v>
      </c>
      <c r="D726" s="13" t="s">
        <v>126</v>
      </c>
      <c r="E726" s="9" t="s">
        <v>127</v>
      </c>
      <c r="F726" s="1" t="s">
        <v>22</v>
      </c>
      <c r="G726" s="1" t="s">
        <v>804</v>
      </c>
      <c r="H726" s="1" t="s">
        <v>805</v>
      </c>
      <c r="I726" s="1" t="s">
        <v>25</v>
      </c>
      <c r="J726" s="1" t="s">
        <v>26</v>
      </c>
      <c r="K726" s="47">
        <v>76916.160000000003</v>
      </c>
      <c r="L726" s="86">
        <f t="shared" si="12"/>
        <v>0.6</v>
      </c>
      <c r="M726" s="47">
        <v>128193.60000000001</v>
      </c>
    </row>
    <row r="727" spans="1:13" ht="15" customHeight="1" outlineLevel="4" x14ac:dyDescent="0.25">
      <c r="A727" s="99"/>
      <c r="B727" s="99" t="s">
        <v>800</v>
      </c>
      <c r="C727" s="102" t="s">
        <v>801</v>
      </c>
      <c r="D727" s="13" t="s">
        <v>126</v>
      </c>
      <c r="E727" s="9" t="s">
        <v>127</v>
      </c>
      <c r="F727" s="1" t="s">
        <v>22</v>
      </c>
      <c r="G727" s="1" t="s">
        <v>806</v>
      </c>
      <c r="H727" s="1" t="s">
        <v>807</v>
      </c>
      <c r="I727" s="1" t="s">
        <v>72</v>
      </c>
      <c r="J727" s="1" t="s">
        <v>89</v>
      </c>
      <c r="K727" s="47">
        <v>466065.45</v>
      </c>
      <c r="L727" s="86">
        <f t="shared" si="12"/>
        <v>0.6</v>
      </c>
      <c r="M727" s="47">
        <v>776775.75</v>
      </c>
    </row>
    <row r="728" spans="1:13" ht="15" customHeight="1" outlineLevel="4" x14ac:dyDescent="0.25">
      <c r="A728" s="99"/>
      <c r="B728" s="99" t="s">
        <v>800</v>
      </c>
      <c r="C728" s="102" t="s">
        <v>801</v>
      </c>
      <c r="D728" s="13" t="s">
        <v>126</v>
      </c>
      <c r="E728" s="9" t="s">
        <v>127</v>
      </c>
      <c r="F728" s="1" t="s">
        <v>22</v>
      </c>
      <c r="G728" s="1" t="s">
        <v>308</v>
      </c>
      <c r="H728" s="1" t="s">
        <v>309</v>
      </c>
      <c r="I728" s="1" t="s">
        <v>72</v>
      </c>
      <c r="J728" s="1" t="s">
        <v>89</v>
      </c>
      <c r="K728" s="47">
        <v>85552.2</v>
      </c>
      <c r="L728" s="86">
        <f t="shared" si="12"/>
        <v>0.6</v>
      </c>
      <c r="M728" s="47">
        <v>142587</v>
      </c>
    </row>
    <row r="729" spans="1:13" ht="15" customHeight="1" outlineLevel="4" x14ac:dyDescent="0.25">
      <c r="A729" s="99"/>
      <c r="B729" s="99" t="s">
        <v>800</v>
      </c>
      <c r="C729" s="102" t="s">
        <v>801</v>
      </c>
      <c r="D729" s="13" t="s">
        <v>126</v>
      </c>
      <c r="E729" s="9" t="s">
        <v>127</v>
      </c>
      <c r="F729" s="1" t="s">
        <v>22</v>
      </c>
      <c r="G729" s="1" t="s">
        <v>225</v>
      </c>
      <c r="H729" s="1" t="s">
        <v>226</v>
      </c>
      <c r="I729" s="1" t="s">
        <v>72</v>
      </c>
      <c r="J729" s="1" t="s">
        <v>92</v>
      </c>
      <c r="K729" s="47">
        <v>92306.76</v>
      </c>
      <c r="L729" s="86">
        <f t="shared" si="12"/>
        <v>0.6</v>
      </c>
      <c r="M729" s="47">
        <v>153844.6</v>
      </c>
    </row>
    <row r="730" spans="1:13" ht="15" customHeight="1" outlineLevel="4" x14ac:dyDescent="0.25">
      <c r="A730" s="100"/>
      <c r="B730" s="100" t="s">
        <v>800</v>
      </c>
      <c r="C730" s="103" t="s">
        <v>801</v>
      </c>
      <c r="D730" s="13" t="s">
        <v>126</v>
      </c>
      <c r="E730" s="9" t="s">
        <v>127</v>
      </c>
      <c r="F730" s="1" t="s">
        <v>22</v>
      </c>
      <c r="G730" s="1" t="s">
        <v>759</v>
      </c>
      <c r="H730" s="1" t="s">
        <v>808</v>
      </c>
      <c r="I730" s="1" t="s">
        <v>72</v>
      </c>
      <c r="J730" s="1" t="s">
        <v>92</v>
      </c>
      <c r="K730" s="47">
        <v>82779</v>
      </c>
      <c r="L730" s="86">
        <f t="shared" si="12"/>
        <v>0.6</v>
      </c>
      <c r="M730" s="47">
        <v>137965</v>
      </c>
    </row>
    <row r="731" spans="1:13" ht="15" customHeight="1" outlineLevel="3" x14ac:dyDescent="0.25">
      <c r="A731" s="37"/>
      <c r="B731" s="59" t="s">
        <v>1279</v>
      </c>
      <c r="C731" s="38"/>
      <c r="D731" s="13"/>
      <c r="E731" s="9"/>
      <c r="F731" s="1"/>
      <c r="G731" s="1"/>
      <c r="H731" s="1"/>
      <c r="I731" s="1"/>
      <c r="J731" s="1"/>
      <c r="K731" s="64">
        <f>SUBTOTAL(9,K724:K730)</f>
        <v>2069729.0699999998</v>
      </c>
      <c r="L731" s="81">
        <f>+K731/M731</f>
        <v>0.59999999999999987</v>
      </c>
      <c r="M731" s="64">
        <f>SUBTOTAL(9,M724:M730)</f>
        <v>3449548.45</v>
      </c>
    </row>
    <row r="732" spans="1:13" ht="15" customHeight="1" outlineLevel="4" x14ac:dyDescent="0.25">
      <c r="A732" s="98" t="s">
        <v>879</v>
      </c>
      <c r="B732" s="98" t="s">
        <v>880</v>
      </c>
      <c r="C732" s="101" t="s">
        <v>881</v>
      </c>
      <c r="D732" s="13" t="s">
        <v>126</v>
      </c>
      <c r="E732" s="9" t="s">
        <v>127</v>
      </c>
      <c r="F732" s="1" t="s">
        <v>17</v>
      </c>
      <c r="G732" s="1" t="s">
        <v>882</v>
      </c>
      <c r="H732" s="1" t="s">
        <v>152</v>
      </c>
      <c r="I732" s="1" t="s">
        <v>72</v>
      </c>
      <c r="J732" s="1" t="s">
        <v>80</v>
      </c>
      <c r="K732" s="47">
        <v>411900.6</v>
      </c>
      <c r="L732" s="86">
        <f t="shared" si="12"/>
        <v>0.6</v>
      </c>
      <c r="M732" s="47">
        <v>686501</v>
      </c>
    </row>
    <row r="733" spans="1:13" ht="15" customHeight="1" outlineLevel="4" x14ac:dyDescent="0.25">
      <c r="A733" s="99"/>
      <c r="B733" s="99" t="s">
        <v>880</v>
      </c>
      <c r="C733" s="102" t="s">
        <v>881</v>
      </c>
      <c r="D733" s="13" t="s">
        <v>126</v>
      </c>
      <c r="E733" s="9" t="s">
        <v>127</v>
      </c>
      <c r="F733" s="1" t="s">
        <v>22</v>
      </c>
      <c r="G733" s="1" t="s">
        <v>883</v>
      </c>
      <c r="H733" s="1" t="s">
        <v>884</v>
      </c>
      <c r="I733" s="1" t="s">
        <v>282</v>
      </c>
      <c r="J733" s="1" t="s">
        <v>405</v>
      </c>
      <c r="K733" s="47">
        <v>211910.39999999999</v>
      </c>
      <c r="L733" s="86">
        <f t="shared" si="12"/>
        <v>0.59999998301168844</v>
      </c>
      <c r="M733" s="47">
        <v>353184.01</v>
      </c>
    </row>
    <row r="734" spans="1:13" ht="15" customHeight="1" outlineLevel="4" x14ac:dyDescent="0.25">
      <c r="A734" s="99"/>
      <c r="B734" s="99" t="s">
        <v>880</v>
      </c>
      <c r="C734" s="102" t="s">
        <v>881</v>
      </c>
      <c r="D734" s="13" t="s">
        <v>126</v>
      </c>
      <c r="E734" s="9" t="s">
        <v>127</v>
      </c>
      <c r="F734" s="1" t="s">
        <v>22</v>
      </c>
      <c r="G734" s="1" t="s">
        <v>759</v>
      </c>
      <c r="H734" s="1" t="s">
        <v>760</v>
      </c>
      <c r="I734" s="1" t="s">
        <v>72</v>
      </c>
      <c r="J734" s="1" t="s">
        <v>92</v>
      </c>
      <c r="K734" s="47">
        <v>132747.6</v>
      </c>
      <c r="L734" s="86">
        <f t="shared" si="12"/>
        <v>0.6</v>
      </c>
      <c r="M734" s="47">
        <v>221246</v>
      </c>
    </row>
    <row r="735" spans="1:13" ht="15" customHeight="1" outlineLevel="4" x14ac:dyDescent="0.25">
      <c r="A735" s="99"/>
      <c r="B735" s="99" t="s">
        <v>880</v>
      </c>
      <c r="C735" s="102" t="s">
        <v>881</v>
      </c>
      <c r="D735" s="13" t="s">
        <v>126</v>
      </c>
      <c r="E735" s="9" t="s">
        <v>127</v>
      </c>
      <c r="F735" s="1" t="s">
        <v>22</v>
      </c>
      <c r="G735" s="1" t="s">
        <v>254</v>
      </c>
      <c r="H735" s="1" t="s">
        <v>255</v>
      </c>
      <c r="I735" s="1" t="s">
        <v>25</v>
      </c>
      <c r="J735" s="1" t="s">
        <v>26</v>
      </c>
      <c r="K735" s="47">
        <v>205050</v>
      </c>
      <c r="L735" s="86">
        <f t="shared" si="12"/>
        <v>0.6</v>
      </c>
      <c r="M735" s="47">
        <v>341750</v>
      </c>
    </row>
    <row r="736" spans="1:13" ht="15" customHeight="1" outlineLevel="4" x14ac:dyDescent="0.25">
      <c r="A736" s="99"/>
      <c r="B736" s="99" t="s">
        <v>880</v>
      </c>
      <c r="C736" s="102" t="s">
        <v>881</v>
      </c>
      <c r="D736" s="13" t="s">
        <v>126</v>
      </c>
      <c r="E736" s="9" t="s">
        <v>127</v>
      </c>
      <c r="F736" s="1" t="s">
        <v>22</v>
      </c>
      <c r="G736" s="1" t="s">
        <v>885</v>
      </c>
      <c r="H736" s="1" t="s">
        <v>886</v>
      </c>
      <c r="I736" s="1" t="s">
        <v>282</v>
      </c>
      <c r="J736" s="1" t="s">
        <v>334</v>
      </c>
      <c r="K736" s="47">
        <v>330436.92</v>
      </c>
      <c r="L736" s="86">
        <f t="shared" si="12"/>
        <v>0.6</v>
      </c>
      <c r="M736" s="47">
        <v>550728.19999999995</v>
      </c>
    </row>
    <row r="737" spans="1:13" ht="15" customHeight="1" outlineLevel="4" x14ac:dyDescent="0.25">
      <c r="A737" s="99"/>
      <c r="B737" s="99" t="s">
        <v>880</v>
      </c>
      <c r="C737" s="102" t="s">
        <v>881</v>
      </c>
      <c r="D737" s="13" t="s">
        <v>126</v>
      </c>
      <c r="E737" s="9" t="s">
        <v>127</v>
      </c>
      <c r="F737" s="1" t="s">
        <v>22</v>
      </c>
      <c r="G737" s="1" t="s">
        <v>887</v>
      </c>
      <c r="H737" s="1" t="s">
        <v>888</v>
      </c>
      <c r="I737" s="1" t="s">
        <v>25</v>
      </c>
      <c r="J737" s="1" t="s">
        <v>234</v>
      </c>
      <c r="K737" s="47">
        <v>119766</v>
      </c>
      <c r="L737" s="86">
        <f t="shared" si="12"/>
        <v>0.6</v>
      </c>
      <c r="M737" s="47">
        <v>199610</v>
      </c>
    </row>
    <row r="738" spans="1:13" ht="15" customHeight="1" outlineLevel="4" x14ac:dyDescent="0.25">
      <c r="A738" s="99"/>
      <c r="B738" s="99" t="s">
        <v>880</v>
      </c>
      <c r="C738" s="102" t="s">
        <v>881</v>
      </c>
      <c r="D738" s="13" t="s">
        <v>126</v>
      </c>
      <c r="E738" s="9" t="s">
        <v>127</v>
      </c>
      <c r="F738" s="1" t="s">
        <v>22</v>
      </c>
      <c r="G738" s="1" t="s">
        <v>889</v>
      </c>
      <c r="H738" s="1" t="s">
        <v>890</v>
      </c>
      <c r="I738" s="1" t="s">
        <v>282</v>
      </c>
      <c r="J738" s="1" t="s">
        <v>283</v>
      </c>
      <c r="K738" s="47">
        <v>202829.71</v>
      </c>
      <c r="L738" s="86">
        <f t="shared" si="12"/>
        <v>0.59999999408370697</v>
      </c>
      <c r="M738" s="47">
        <v>338049.52</v>
      </c>
    </row>
    <row r="739" spans="1:13" ht="15" customHeight="1" outlineLevel="4" x14ac:dyDescent="0.25">
      <c r="A739" s="99"/>
      <c r="B739" s="99" t="s">
        <v>880</v>
      </c>
      <c r="C739" s="102" t="s">
        <v>881</v>
      </c>
      <c r="D739" s="13" t="s">
        <v>126</v>
      </c>
      <c r="E739" s="9" t="s">
        <v>127</v>
      </c>
      <c r="F739" s="1" t="s">
        <v>22</v>
      </c>
      <c r="G739" s="1" t="s">
        <v>891</v>
      </c>
      <c r="H739" s="1" t="s">
        <v>892</v>
      </c>
      <c r="I739" s="1" t="s">
        <v>33</v>
      </c>
      <c r="J739" s="1" t="s">
        <v>34</v>
      </c>
      <c r="K739" s="47">
        <v>141464.4</v>
      </c>
      <c r="L739" s="86">
        <f t="shared" si="12"/>
        <v>0.6</v>
      </c>
      <c r="M739" s="47">
        <v>235774</v>
      </c>
    </row>
    <row r="740" spans="1:13" ht="15" customHeight="1" outlineLevel="4" x14ac:dyDescent="0.25">
      <c r="A740" s="99"/>
      <c r="B740" s="99" t="s">
        <v>880</v>
      </c>
      <c r="C740" s="102" t="s">
        <v>881</v>
      </c>
      <c r="D740" s="13" t="s">
        <v>126</v>
      </c>
      <c r="E740" s="9" t="s">
        <v>127</v>
      </c>
      <c r="F740" s="1" t="s">
        <v>22</v>
      </c>
      <c r="G740" s="1" t="s">
        <v>535</v>
      </c>
      <c r="H740" s="1" t="s">
        <v>893</v>
      </c>
      <c r="I740" s="1" t="s">
        <v>20</v>
      </c>
      <c r="J740" s="1" t="s">
        <v>21</v>
      </c>
      <c r="K740" s="47">
        <v>618698.77</v>
      </c>
      <c r="L740" s="86">
        <f t="shared" si="12"/>
        <v>0.59999999224178202</v>
      </c>
      <c r="M740" s="47">
        <v>1031164.63</v>
      </c>
    </row>
    <row r="741" spans="1:13" ht="15" customHeight="1" outlineLevel="4" x14ac:dyDescent="0.25">
      <c r="A741" s="99"/>
      <c r="B741" s="99" t="s">
        <v>880</v>
      </c>
      <c r="C741" s="102" t="s">
        <v>881</v>
      </c>
      <c r="D741" s="14" t="s">
        <v>126</v>
      </c>
      <c r="E741" s="10" t="s">
        <v>127</v>
      </c>
      <c r="F741" s="2" t="s">
        <v>22</v>
      </c>
      <c r="G741" s="2" t="s">
        <v>894</v>
      </c>
      <c r="H741" s="2" t="s">
        <v>251</v>
      </c>
      <c r="I741" s="2" t="s">
        <v>20</v>
      </c>
      <c r="J741" s="2" t="s">
        <v>21</v>
      </c>
      <c r="K741" s="48">
        <v>160866</v>
      </c>
      <c r="L741" s="87">
        <f t="shared" si="12"/>
        <v>0.6</v>
      </c>
      <c r="M741" s="48">
        <v>268110</v>
      </c>
    </row>
    <row r="742" spans="1:13" ht="15" customHeight="1" outlineLevel="3" x14ac:dyDescent="0.25">
      <c r="A742" s="26"/>
      <c r="B742" s="72" t="s">
        <v>1280</v>
      </c>
      <c r="C742" s="23"/>
      <c r="D742" s="28"/>
      <c r="E742" s="27"/>
      <c r="F742" s="3"/>
      <c r="G742" s="3"/>
      <c r="H742" s="3"/>
      <c r="I742" s="3"/>
      <c r="J742" s="3"/>
      <c r="K742" s="73">
        <f>SUBTOTAL(9,K732:K741)</f>
        <v>2535670.4</v>
      </c>
      <c r="L742" s="82">
        <f>+K742/M742</f>
        <v>0.59999999621401912</v>
      </c>
      <c r="M742" s="65">
        <f>SUBTOTAL(9,M732:M741)</f>
        <v>4226117.3599999994</v>
      </c>
    </row>
    <row r="743" spans="1:13" ht="51.75" customHeight="1" outlineLevel="2" x14ac:dyDescent="0.3">
      <c r="A743" s="66"/>
      <c r="B743" s="66"/>
      <c r="C743" s="67" t="s">
        <v>1289</v>
      </c>
      <c r="D743" s="68"/>
      <c r="E743" s="69" t="s">
        <v>1179</v>
      </c>
      <c r="F743" s="70"/>
      <c r="G743" s="70"/>
      <c r="H743" s="70"/>
      <c r="I743" s="70"/>
      <c r="J743" s="70"/>
      <c r="K743" s="71">
        <f>SUBTOTAL(9,K605:K741)</f>
        <v>27189073.77999999</v>
      </c>
      <c r="L743" s="90">
        <f>+K743/M743</f>
        <v>0.60368473275915213</v>
      </c>
      <c r="M743" s="53">
        <f>SUBTOTAL(9,M605:M741)</f>
        <v>45038531.380000003</v>
      </c>
    </row>
    <row r="744" spans="1:13" ht="26.25" customHeight="1" outlineLevel="1" x14ac:dyDescent="0.3">
      <c r="A744" s="26"/>
      <c r="B744" s="26"/>
      <c r="C744" s="54" t="s">
        <v>1201</v>
      </c>
      <c r="D744" s="54" t="s">
        <v>1180</v>
      </c>
      <c r="E744" s="27"/>
      <c r="F744" s="3"/>
      <c r="G744" s="3"/>
      <c r="H744" s="3"/>
      <c r="I744" s="3"/>
      <c r="J744" s="3"/>
      <c r="K744" s="56">
        <f>SUBTOTAL(9,K522:K741)</f>
        <v>40735401.329999998</v>
      </c>
      <c r="L744" s="89">
        <f>+K744/M744</f>
        <v>0.60245438100126514</v>
      </c>
      <c r="M744" s="56">
        <f>SUBTOTAL(9,M522:M741)</f>
        <v>67615744.220000044</v>
      </c>
    </row>
    <row r="745" spans="1:13" ht="47.25" customHeight="1" x14ac:dyDescent="0.25">
      <c r="A745" s="26"/>
      <c r="B745" s="26"/>
      <c r="C745" s="58" t="s">
        <v>1195</v>
      </c>
      <c r="D745" s="58" t="s">
        <v>1181</v>
      </c>
      <c r="E745" s="44"/>
      <c r="F745" s="44"/>
      <c r="G745" s="44"/>
      <c r="H745" s="44"/>
      <c r="I745" s="44"/>
      <c r="J745" s="44"/>
      <c r="K745" s="52">
        <f>SUBTOTAL(9,K3:K741)</f>
        <v>164135891.64999986</v>
      </c>
      <c r="L745" s="91">
        <f>+K745/M745</f>
        <v>0.59684081746341078</v>
      </c>
      <c r="M745" s="52">
        <f>SUBTOTAL(9,M3:M741)</f>
        <v>275007819.24999988</v>
      </c>
    </row>
    <row r="746" spans="1:13" x14ac:dyDescent="0.25">
      <c r="D746" s="15"/>
      <c r="E746" s="15"/>
      <c r="F746" s="17"/>
      <c r="G746" s="17"/>
      <c r="H746" s="17"/>
      <c r="I746" s="17"/>
      <c r="J746" s="17"/>
      <c r="K746" s="18"/>
      <c r="L746" s="18"/>
      <c r="M746" s="16"/>
    </row>
    <row r="758" spans="4:5" x14ac:dyDescent="0.25">
      <c r="D758" s="15"/>
    </row>
    <row r="759" spans="4:5" x14ac:dyDescent="0.25">
      <c r="D759" s="15"/>
      <c r="E759" s="15"/>
    </row>
  </sheetData>
  <mergeCells count="247">
    <mergeCell ref="A724:A730"/>
    <mergeCell ref="B724:B730"/>
    <mergeCell ref="C724:C730"/>
    <mergeCell ref="A732:A741"/>
    <mergeCell ref="B732:B741"/>
    <mergeCell ref="C732:C741"/>
    <mergeCell ref="A711:A714"/>
    <mergeCell ref="B711:B714"/>
    <mergeCell ref="C711:C714"/>
    <mergeCell ref="A716:A722"/>
    <mergeCell ref="B716:B722"/>
    <mergeCell ref="C716:C722"/>
    <mergeCell ref="A678:A687"/>
    <mergeCell ref="B678:B687"/>
    <mergeCell ref="C678:C687"/>
    <mergeCell ref="A689:A709"/>
    <mergeCell ref="B689:B709"/>
    <mergeCell ref="C689:C709"/>
    <mergeCell ref="A648:A660"/>
    <mergeCell ref="B648:B660"/>
    <mergeCell ref="C648:C660"/>
    <mergeCell ref="A662:A676"/>
    <mergeCell ref="B662:B676"/>
    <mergeCell ref="C662:C676"/>
    <mergeCell ref="A627:A635"/>
    <mergeCell ref="B627:B635"/>
    <mergeCell ref="C627:C635"/>
    <mergeCell ref="A637:A646"/>
    <mergeCell ref="B637:B646"/>
    <mergeCell ref="C637:C646"/>
    <mergeCell ref="A607:A614"/>
    <mergeCell ref="B607:B614"/>
    <mergeCell ref="C607:C614"/>
    <mergeCell ref="A616:A623"/>
    <mergeCell ref="B616:B623"/>
    <mergeCell ref="C616:C623"/>
    <mergeCell ref="A588:A596"/>
    <mergeCell ref="B588:B596"/>
    <mergeCell ref="C588:C596"/>
    <mergeCell ref="A598:A602"/>
    <mergeCell ref="B598:B602"/>
    <mergeCell ref="C598:C602"/>
    <mergeCell ref="A569:A579"/>
    <mergeCell ref="B569:B579"/>
    <mergeCell ref="C569:C579"/>
    <mergeCell ref="A581:A586"/>
    <mergeCell ref="B581:B586"/>
    <mergeCell ref="C581:C586"/>
    <mergeCell ref="A549:A557"/>
    <mergeCell ref="B549:B557"/>
    <mergeCell ref="C549:C557"/>
    <mergeCell ref="A559:A564"/>
    <mergeCell ref="B559:B564"/>
    <mergeCell ref="C559:C564"/>
    <mergeCell ref="A531:A537"/>
    <mergeCell ref="B531:B537"/>
    <mergeCell ref="C531:C537"/>
    <mergeCell ref="A539:A547"/>
    <mergeCell ref="B539:B547"/>
    <mergeCell ref="C539:C547"/>
    <mergeCell ref="A512:A518"/>
    <mergeCell ref="B512:B518"/>
    <mergeCell ref="C512:C518"/>
    <mergeCell ref="A525:A529"/>
    <mergeCell ref="B525:B529"/>
    <mergeCell ref="C525:C529"/>
    <mergeCell ref="A478:A500"/>
    <mergeCell ref="B478:B500"/>
    <mergeCell ref="C478:C500"/>
    <mergeCell ref="A502:A510"/>
    <mergeCell ref="B502:B510"/>
    <mergeCell ref="C502:C510"/>
    <mergeCell ref="A456:A461"/>
    <mergeCell ref="B456:B461"/>
    <mergeCell ref="C456:C461"/>
    <mergeCell ref="A463:A471"/>
    <mergeCell ref="B463:B471"/>
    <mergeCell ref="C463:C471"/>
    <mergeCell ref="A444:A451"/>
    <mergeCell ref="B444:B451"/>
    <mergeCell ref="C444:C451"/>
    <mergeCell ref="A453:A454"/>
    <mergeCell ref="B453:B454"/>
    <mergeCell ref="C453:C454"/>
    <mergeCell ref="A420:A428"/>
    <mergeCell ref="B420:B428"/>
    <mergeCell ref="C420:C428"/>
    <mergeCell ref="A430:A442"/>
    <mergeCell ref="B430:B442"/>
    <mergeCell ref="C430:C442"/>
    <mergeCell ref="A406:A409"/>
    <mergeCell ref="B406:B409"/>
    <mergeCell ref="C406:C409"/>
    <mergeCell ref="A411:A418"/>
    <mergeCell ref="B411:B418"/>
    <mergeCell ref="C411:C418"/>
    <mergeCell ref="A387:A394"/>
    <mergeCell ref="B387:B394"/>
    <mergeCell ref="C387:C394"/>
    <mergeCell ref="A396:A401"/>
    <mergeCell ref="B396:B401"/>
    <mergeCell ref="C396:C401"/>
    <mergeCell ref="A365:A372"/>
    <mergeCell ref="B365:B372"/>
    <mergeCell ref="C365:C372"/>
    <mergeCell ref="A374:A382"/>
    <mergeCell ref="B374:B382"/>
    <mergeCell ref="C374:C382"/>
    <mergeCell ref="A386:M386"/>
    <mergeCell ref="A349:A353"/>
    <mergeCell ref="B349:B353"/>
    <mergeCell ref="C349:C353"/>
    <mergeCell ref="A355:A363"/>
    <mergeCell ref="B355:B363"/>
    <mergeCell ref="C355:C363"/>
    <mergeCell ref="A328:A335"/>
    <mergeCell ref="B328:B335"/>
    <mergeCell ref="C328:C335"/>
    <mergeCell ref="A337:A347"/>
    <mergeCell ref="B337:B347"/>
    <mergeCell ref="C337:C347"/>
    <mergeCell ref="A302:A307"/>
    <mergeCell ref="B302:B307"/>
    <mergeCell ref="C302:C307"/>
    <mergeCell ref="A314:A326"/>
    <mergeCell ref="B314:B326"/>
    <mergeCell ref="C314:C326"/>
    <mergeCell ref="A282:A290"/>
    <mergeCell ref="B282:B290"/>
    <mergeCell ref="C282:C290"/>
    <mergeCell ref="A292:A300"/>
    <mergeCell ref="B292:B300"/>
    <mergeCell ref="C292:C300"/>
    <mergeCell ref="A312:M312"/>
    <mergeCell ref="A313:M313"/>
    <mergeCell ref="A260:A268"/>
    <mergeCell ref="B260:B268"/>
    <mergeCell ref="C260:C268"/>
    <mergeCell ref="A270:A280"/>
    <mergeCell ref="B270:B280"/>
    <mergeCell ref="C270:C280"/>
    <mergeCell ref="A235:A238"/>
    <mergeCell ref="B235:B238"/>
    <mergeCell ref="C235:C238"/>
    <mergeCell ref="A240:A258"/>
    <mergeCell ref="B240:B258"/>
    <mergeCell ref="C240:C258"/>
    <mergeCell ref="A219:A223"/>
    <mergeCell ref="B219:B223"/>
    <mergeCell ref="C219:C223"/>
    <mergeCell ref="A225:A230"/>
    <mergeCell ref="B225:B230"/>
    <mergeCell ref="C225:C230"/>
    <mergeCell ref="A204:A209"/>
    <mergeCell ref="B204:B209"/>
    <mergeCell ref="C204:C209"/>
    <mergeCell ref="A211:A217"/>
    <mergeCell ref="B211:B217"/>
    <mergeCell ref="C211:C217"/>
    <mergeCell ref="A193:A198"/>
    <mergeCell ref="B193:B198"/>
    <mergeCell ref="C193:C198"/>
    <mergeCell ref="A200:A202"/>
    <mergeCell ref="B200:B202"/>
    <mergeCell ref="C200:C202"/>
    <mergeCell ref="A177:A181"/>
    <mergeCell ref="B177:B181"/>
    <mergeCell ref="C177:C181"/>
    <mergeCell ref="A183:A191"/>
    <mergeCell ref="B183:B191"/>
    <mergeCell ref="C183:C191"/>
    <mergeCell ref="A157:A165"/>
    <mergeCell ref="B157:B165"/>
    <mergeCell ref="C157:C165"/>
    <mergeCell ref="A167:A175"/>
    <mergeCell ref="B167:B175"/>
    <mergeCell ref="C167:C175"/>
    <mergeCell ref="A144:A147"/>
    <mergeCell ref="B144:B147"/>
    <mergeCell ref="C144:C147"/>
    <mergeCell ref="A149:A155"/>
    <mergeCell ref="B149:B155"/>
    <mergeCell ref="C149:C155"/>
    <mergeCell ref="A131:A135"/>
    <mergeCell ref="B131:B135"/>
    <mergeCell ref="C131:C135"/>
    <mergeCell ref="A137:A142"/>
    <mergeCell ref="B137:B142"/>
    <mergeCell ref="C137:C142"/>
    <mergeCell ref="A121:A124"/>
    <mergeCell ref="B121:B124"/>
    <mergeCell ref="C121:C124"/>
    <mergeCell ref="A126:A129"/>
    <mergeCell ref="B126:B129"/>
    <mergeCell ref="C126:C129"/>
    <mergeCell ref="A101:A111"/>
    <mergeCell ref="B101:B111"/>
    <mergeCell ref="C101:C111"/>
    <mergeCell ref="A113:A119"/>
    <mergeCell ref="B113:B119"/>
    <mergeCell ref="C113:C119"/>
    <mergeCell ref="A86:A91"/>
    <mergeCell ref="B86:B91"/>
    <mergeCell ref="C86:C91"/>
    <mergeCell ref="A93:A99"/>
    <mergeCell ref="B93:B99"/>
    <mergeCell ref="C93:C99"/>
    <mergeCell ref="A3:M3"/>
    <mergeCell ref="A5:A10"/>
    <mergeCell ref="B5:B10"/>
    <mergeCell ref="C5:C10"/>
    <mergeCell ref="A12:A15"/>
    <mergeCell ref="B12:B15"/>
    <mergeCell ref="C12:C15"/>
    <mergeCell ref="A40:A47"/>
    <mergeCell ref="B40:B47"/>
    <mergeCell ref="C40:C47"/>
    <mergeCell ref="A17:A20"/>
    <mergeCell ref="B17:B20"/>
    <mergeCell ref="C17:C20"/>
    <mergeCell ref="A22:A38"/>
    <mergeCell ref="B22:B38"/>
    <mergeCell ref="C22:C38"/>
    <mergeCell ref="A405:M405"/>
    <mergeCell ref="A476:M476"/>
    <mergeCell ref="A477:M477"/>
    <mergeCell ref="A523:M523"/>
    <mergeCell ref="A524:M524"/>
    <mergeCell ref="A568:M568"/>
    <mergeCell ref="A606:M606"/>
    <mergeCell ref="A234:M234"/>
    <mergeCell ref="A4:M4"/>
    <mergeCell ref="A49:A55"/>
    <mergeCell ref="B49:B55"/>
    <mergeCell ref="C49:C55"/>
    <mergeCell ref="A74:A76"/>
    <mergeCell ref="B74:B76"/>
    <mergeCell ref="C74:C76"/>
    <mergeCell ref="A78:A84"/>
    <mergeCell ref="B78:B84"/>
    <mergeCell ref="C78:C84"/>
    <mergeCell ref="A57:A66"/>
    <mergeCell ref="B57:B66"/>
    <mergeCell ref="C57:C66"/>
    <mergeCell ref="A68:A72"/>
    <mergeCell ref="B68:B72"/>
    <mergeCell ref="C68:C72"/>
  </mergeCells>
  <phoneticPr fontId="3" type="noConversion"/>
  <pageMargins left="0.70866141732283472" right="0.70866141732283472" top="0.74803149606299213" bottom="0.74803149606299213" header="0.31496062992125984" footer="0.31496062992125984"/>
  <pageSetup paperSize="8" scale="54" fitToHeight="0" orientation="landscape" r:id="rId1"/>
  <headerFooter>
    <oddFooter>&amp;C Page : &amp;P</oddFooter>
  </headerFooter>
  <rowBreaks count="12" manualBreakCount="12">
    <brk id="67" max="12" man="1"/>
    <brk id="136" max="12" man="1"/>
    <brk id="210" max="12" man="1"/>
    <brk id="269" max="12" man="1"/>
    <brk id="311" max="16383" man="1"/>
    <brk id="373" max="12" man="1"/>
    <brk id="429" max="12" man="1"/>
    <brk id="475" max="16383" man="1"/>
    <brk id="522" max="16383" man="1"/>
    <brk id="587" max="12" man="1"/>
    <brk id="636" max="12" man="1"/>
    <brk id="677"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20e5304-22c3-4d62-af60-c9c2bc29de7a" xsi:nil="true"/>
    <lcf76f155ced4ddcb4097134ff3c332f xmlns="49dedcbb-7c94-40e8-aa7f-20db6b6c32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4C87A6AB4E934AB7A3E4F179FEC28F" ma:contentTypeVersion="15" ma:contentTypeDescription="Crée un document." ma:contentTypeScope="" ma:versionID="5b62f82d72ba7342def4d223747c1f3f">
  <xsd:schema xmlns:xsd="http://www.w3.org/2001/XMLSchema" xmlns:xs="http://www.w3.org/2001/XMLSchema" xmlns:p="http://schemas.microsoft.com/office/2006/metadata/properties" xmlns:ns2="49dedcbb-7c94-40e8-aa7f-20db6b6c325a" xmlns:ns3="720e5304-22c3-4d62-af60-c9c2bc29de7a" targetNamespace="http://schemas.microsoft.com/office/2006/metadata/properties" ma:root="true" ma:fieldsID="1a7efab7c2337b83e90542a1681ced09" ns2:_="" ns3:_="">
    <xsd:import namespace="49dedcbb-7c94-40e8-aa7f-20db6b6c325a"/>
    <xsd:import namespace="720e5304-22c3-4d62-af60-c9c2bc29de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dedcbb-7c94-40e8-aa7f-20db6b6c3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70562a7-5b56-447f-8d9d-179cefdc8c9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e5304-22c3-4d62-af60-c9c2bc29de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5ed950-3323-403d-9786-3af16193b12d}" ma:internalName="TaxCatchAll" ma:showField="CatchAllData" ma:web="720e5304-22c3-4d62-af60-c9c2bc29de7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1D5C21-754B-4305-B044-7384D878C0E7}">
  <ds:schemaRefs>
    <ds:schemaRef ds:uri="http://schemas.microsoft.com/office/2006/metadata/properties"/>
    <ds:schemaRef ds:uri="http://schemas.microsoft.com/office/infopath/2007/PartnerControls"/>
    <ds:schemaRef ds:uri="720e5304-22c3-4d62-af60-c9c2bc29de7a"/>
    <ds:schemaRef ds:uri="49dedcbb-7c94-40e8-aa7f-20db6b6c325a"/>
  </ds:schemaRefs>
</ds:datastoreItem>
</file>

<file path=customXml/itemProps2.xml><?xml version="1.0" encoding="utf-8"?>
<ds:datastoreItem xmlns:ds="http://schemas.openxmlformats.org/officeDocument/2006/customXml" ds:itemID="{F27EDD43-4DC6-45A2-B528-1C8B7E4121AB}">
  <ds:schemaRefs>
    <ds:schemaRef ds:uri="http://schemas.microsoft.com/sharepoint/v3/contenttype/forms"/>
  </ds:schemaRefs>
</ds:datastoreItem>
</file>

<file path=customXml/itemProps3.xml><?xml version="1.0" encoding="utf-8"?>
<ds:datastoreItem xmlns:ds="http://schemas.openxmlformats.org/officeDocument/2006/customXml" ds:itemID="{F0685C8B-854B-4AF4-A41E-A0FB31460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dedcbb-7c94-40e8-aa7f-20db6b6c325a"/>
    <ds:schemaRef ds:uri="720e5304-22c3-4d62-af60-c9c2bc29d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Partner</vt:lpstr>
      <vt:lpstr>Partner!Impression_des_titres</vt:lpstr>
      <vt:lpstr>Partner!Zone_d_impression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Danielle Houart - Interreg</cp:lastModifiedBy>
  <cp:revision/>
  <cp:lastPrinted>2024-06-14T07:55:44Z</cp:lastPrinted>
  <dcterms:created xsi:type="dcterms:W3CDTF">2024-05-31T08:09:39Z</dcterms:created>
  <dcterms:modified xsi:type="dcterms:W3CDTF">2024-06-14T07:55:52Z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0x010100F34C87A6AB4E934AB7A3E4F179FEC28F</vt:lpwstr>
  </property>
  <property fmtid="{D5CDD505-2E9C-101B-9397-08002B2CF9AE}" pid="3" name="MediaServiceImageTags">
    <vt:lpwstr/>
  </property>
</Properties>
</file>