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terregfwvl.sharepoint.com/sites/Commun/Documents partages/INTERREG VI/Boite à outils/Time sheet/VL/"/>
    </mc:Choice>
  </mc:AlternateContent>
  <xr:revisionPtr revIDLastSave="0" documentId="8_{93F37689-C944-423A-8E2F-2CFBC2874EFB}" xr6:coauthVersionLast="47" xr6:coauthVersionMax="47" xr10:uidLastSave="{00000000-0000-0000-0000-000000000000}"/>
  <bookViews>
    <workbookView xWindow="-26580" yWindow="2160" windowWidth="23625" windowHeight="13245" xr2:uid="{00000000-000D-0000-FFFF-FFFF00000000}"/>
  </bookViews>
  <sheets>
    <sheet name="2024" sheetId="18" r:id="rId1"/>
    <sheet name="01" sheetId="1" r:id="rId2"/>
    <sheet name="02" sheetId="5" r:id="rId3"/>
    <sheet name="03" sheetId="8" r:id="rId4"/>
    <sheet name="04" sheetId="9" r:id="rId5"/>
    <sheet name="05" sheetId="10" r:id="rId6"/>
    <sheet name="06" sheetId="11" r:id="rId7"/>
    <sheet name="07" sheetId="12" r:id="rId8"/>
    <sheet name="08" sheetId="13" r:id="rId9"/>
    <sheet name="09" sheetId="14" r:id="rId10"/>
    <sheet name="10" sheetId="15" r:id="rId11"/>
    <sheet name="11" sheetId="16" r:id="rId12"/>
    <sheet name="12" sheetId="17" r:id="rId13"/>
  </sheets>
  <definedNames>
    <definedName name="_xlnm.Print_Area" localSheetId="1">'01'!$A$1:$V$47</definedName>
    <definedName name="_xlnm.Print_Area" localSheetId="2">'02'!$A$1:$V$44</definedName>
    <definedName name="_xlnm.Print_Area" localSheetId="3">'03'!$A$1:$V$47</definedName>
    <definedName name="_xlnm.Print_Area" localSheetId="4">'04'!$A$1:$V$46</definedName>
    <definedName name="_xlnm.Print_Area" localSheetId="5">'05'!$A$1:$V$47</definedName>
    <definedName name="_xlnm.Print_Area" localSheetId="6">'06'!$A$1:$V$46</definedName>
    <definedName name="_xlnm.Print_Area" localSheetId="7">'07'!$A$1:$V$47</definedName>
    <definedName name="_xlnm.Print_Area" localSheetId="8">'08'!$A$1:$V$47</definedName>
    <definedName name="_xlnm.Print_Area" localSheetId="9">'09'!$A$1:$V$46</definedName>
    <definedName name="_xlnm.Print_Area" localSheetId="10">'10'!$A$1:$V$47</definedName>
    <definedName name="_xlnm.Print_Area" localSheetId="11">'11'!$A$1:$V$46</definedName>
    <definedName name="_xlnm.Print_Area" localSheetId="12">'12'!$A$1:$V$47</definedName>
    <definedName name="_xlnm.Print_Area" localSheetId="0">'2024'!$A$1:$U$49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5" l="1"/>
  <c r="P39" i="5"/>
  <c r="V39" i="5" s="1"/>
  <c r="A16" i="9"/>
  <c r="A17" i="9"/>
  <c r="A18" i="9"/>
  <c r="A19" i="9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C22" i="18"/>
  <c r="D22" i="18"/>
  <c r="E22" i="18"/>
  <c r="F22" i="18"/>
  <c r="G22" i="18"/>
  <c r="H22" i="18"/>
  <c r="I22" i="18"/>
  <c r="C23" i="18"/>
  <c r="D23" i="18"/>
  <c r="E23" i="18"/>
  <c r="F23" i="18"/>
  <c r="G23" i="18"/>
  <c r="H23" i="18"/>
  <c r="I23" i="18"/>
  <c r="C24" i="18"/>
  <c r="D24" i="18"/>
  <c r="E24" i="18"/>
  <c r="F24" i="18"/>
  <c r="G24" i="18"/>
  <c r="H24" i="18"/>
  <c r="I24" i="18"/>
  <c r="C25" i="18"/>
  <c r="D25" i="18"/>
  <c r="E25" i="18"/>
  <c r="F25" i="18"/>
  <c r="G25" i="18"/>
  <c r="H25" i="18"/>
  <c r="I25" i="18"/>
  <c r="C26" i="18"/>
  <c r="D26" i="18"/>
  <c r="E26" i="18"/>
  <c r="F26" i="18"/>
  <c r="G26" i="18"/>
  <c r="H26" i="18"/>
  <c r="I26" i="18"/>
  <c r="C27" i="18"/>
  <c r="D27" i="18"/>
  <c r="E27" i="18"/>
  <c r="F27" i="18"/>
  <c r="G27" i="18"/>
  <c r="H27" i="18"/>
  <c r="I27" i="18"/>
  <c r="C28" i="18"/>
  <c r="D28" i="18"/>
  <c r="E28" i="18"/>
  <c r="F28" i="18"/>
  <c r="G28" i="18"/>
  <c r="H28" i="18"/>
  <c r="I28" i="18"/>
  <c r="C29" i="18"/>
  <c r="D29" i="18"/>
  <c r="E29" i="18"/>
  <c r="F29" i="18"/>
  <c r="G29" i="18"/>
  <c r="H29" i="18"/>
  <c r="I29" i="18"/>
  <c r="C30" i="18"/>
  <c r="D30" i="18"/>
  <c r="E30" i="18"/>
  <c r="F30" i="18"/>
  <c r="G30" i="18"/>
  <c r="H30" i="18"/>
  <c r="I30" i="18"/>
  <c r="C31" i="18"/>
  <c r="D31" i="18"/>
  <c r="E31" i="18"/>
  <c r="F31" i="18"/>
  <c r="G31" i="18"/>
  <c r="H31" i="18"/>
  <c r="I31" i="18"/>
  <c r="C32" i="18"/>
  <c r="D32" i="18"/>
  <c r="E32" i="18"/>
  <c r="F32" i="18"/>
  <c r="G32" i="18"/>
  <c r="H32" i="18"/>
  <c r="I32" i="18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12" i="16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12" i="9"/>
  <c r="A13" i="9" s="1"/>
  <c r="A14" i="9" s="1"/>
  <c r="A15" i="9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I43" i="10" l="1"/>
  <c r="P41" i="10"/>
  <c r="P40" i="10"/>
  <c r="P39" i="10"/>
  <c r="O43" i="10"/>
  <c r="H3" i="17" l="1"/>
  <c r="D3" i="17"/>
  <c r="T9" i="17" s="1"/>
  <c r="C4" i="17"/>
  <c r="H3" i="16"/>
  <c r="D3" i="16"/>
  <c r="T9" i="16" s="1"/>
  <c r="H3" i="15"/>
  <c r="D3" i="15"/>
  <c r="T9" i="15" s="1"/>
  <c r="H3" i="14"/>
  <c r="D3" i="14"/>
  <c r="T9" i="14" s="1"/>
  <c r="H3" i="13"/>
  <c r="D3" i="13"/>
  <c r="T9" i="13" s="1"/>
  <c r="H3" i="12"/>
  <c r="D3" i="12"/>
  <c r="T9" i="12" s="1"/>
  <c r="H3" i="11"/>
  <c r="D3" i="11"/>
  <c r="T9" i="11" s="1"/>
  <c r="H3" i="10"/>
  <c r="D3" i="10"/>
  <c r="T9" i="10" s="1"/>
  <c r="T42" i="9"/>
  <c r="P24" i="18" s="1"/>
  <c r="H3" i="9"/>
  <c r="D3" i="9"/>
  <c r="T9" i="9" s="1"/>
  <c r="T43" i="8"/>
  <c r="P23" i="18" s="1"/>
  <c r="H3" i="8"/>
  <c r="D3" i="8"/>
  <c r="T9" i="8" s="1"/>
  <c r="H3" i="5"/>
  <c r="D3" i="5"/>
  <c r="T9" i="5" s="1"/>
  <c r="V14" i="1"/>
  <c r="V13" i="1"/>
  <c r="T43" i="1"/>
  <c r="P21" i="18" s="1"/>
  <c r="H3" i="1"/>
  <c r="D3" i="1"/>
  <c r="T9" i="1" s="1"/>
  <c r="C51" i="18"/>
  <c r="C57" i="18"/>
  <c r="P19" i="18"/>
  <c r="T43" i="17"/>
  <c r="P32" i="18" s="1"/>
  <c r="T42" i="16"/>
  <c r="P31" i="18" s="1"/>
  <c r="T43" i="15"/>
  <c r="P30" i="18" s="1"/>
  <c r="T42" i="14"/>
  <c r="P29" i="18" s="1"/>
  <c r="T43" i="13"/>
  <c r="P28" i="18" s="1"/>
  <c r="T43" i="12"/>
  <c r="P27" i="18" s="1"/>
  <c r="T42" i="11"/>
  <c r="P26" i="18" s="1"/>
  <c r="T43" i="10"/>
  <c r="P25" i="18" s="1"/>
  <c r="T40" i="5"/>
  <c r="P22" i="18" s="1"/>
  <c r="P33" i="18" l="1"/>
  <c r="I43" i="17"/>
  <c r="V42" i="13"/>
  <c r="P38" i="13"/>
  <c r="V38" i="13" s="1"/>
  <c r="P39" i="13"/>
  <c r="V39" i="13" s="1"/>
  <c r="P40" i="13"/>
  <c r="V40" i="13" s="1"/>
  <c r="P41" i="13"/>
  <c r="V41" i="13" s="1"/>
  <c r="P11" i="13"/>
  <c r="V11" i="13" s="1"/>
  <c r="P40" i="12"/>
  <c r="V40" i="12" s="1"/>
  <c r="P39" i="11"/>
  <c r="V39" i="11" s="1"/>
  <c r="P39" i="9"/>
  <c r="V39" i="9" s="1"/>
  <c r="P40" i="9"/>
  <c r="V40" i="9" s="1"/>
  <c r="P40" i="8"/>
  <c r="V40" i="8" s="1"/>
  <c r="P41" i="8"/>
  <c r="V41" i="8" s="1"/>
  <c r="P37" i="5"/>
  <c r="V37" i="5" s="1"/>
  <c r="P38" i="5"/>
  <c r="V38" i="5" s="1"/>
  <c r="V40" i="1"/>
  <c r="V41" i="1"/>
  <c r="V39" i="1" l="1"/>
  <c r="P41" i="17" l="1"/>
  <c r="V41" i="17" s="1"/>
  <c r="P40" i="17"/>
  <c r="V40" i="17" s="1"/>
  <c r="P39" i="17"/>
  <c r="V39" i="17" s="1"/>
  <c r="P38" i="17"/>
  <c r="V38" i="17" s="1"/>
  <c r="P37" i="17"/>
  <c r="V37" i="17" s="1"/>
  <c r="P36" i="17"/>
  <c r="V36" i="17" s="1"/>
  <c r="P35" i="17"/>
  <c r="V35" i="17" s="1"/>
  <c r="P34" i="17"/>
  <c r="V34" i="17" s="1"/>
  <c r="P33" i="17"/>
  <c r="V33" i="17" s="1"/>
  <c r="P32" i="17"/>
  <c r="V32" i="17" s="1"/>
  <c r="P31" i="17"/>
  <c r="V31" i="17" s="1"/>
  <c r="P30" i="17"/>
  <c r="V30" i="17" s="1"/>
  <c r="P29" i="17"/>
  <c r="V29" i="17" s="1"/>
  <c r="P28" i="17"/>
  <c r="V28" i="17" s="1"/>
  <c r="P27" i="17"/>
  <c r="V27" i="17" s="1"/>
  <c r="P26" i="17"/>
  <c r="V26" i="17" s="1"/>
  <c r="P25" i="17"/>
  <c r="V25" i="17" s="1"/>
  <c r="P24" i="17"/>
  <c r="V24" i="17" s="1"/>
  <c r="P23" i="17"/>
  <c r="V23" i="17" s="1"/>
  <c r="P22" i="17"/>
  <c r="V22" i="17" s="1"/>
  <c r="P21" i="17"/>
  <c r="V21" i="17" s="1"/>
  <c r="P20" i="17"/>
  <c r="V20" i="17" s="1"/>
  <c r="P19" i="17"/>
  <c r="V19" i="17" s="1"/>
  <c r="P18" i="17"/>
  <c r="V18" i="17" s="1"/>
  <c r="P17" i="17"/>
  <c r="V17" i="17" s="1"/>
  <c r="P16" i="17"/>
  <c r="V16" i="17" s="1"/>
  <c r="P15" i="17"/>
  <c r="V15" i="17" s="1"/>
  <c r="P14" i="17"/>
  <c r="V14" i="17" s="1"/>
  <c r="P13" i="17"/>
  <c r="V13" i="17" s="1"/>
  <c r="P12" i="17"/>
  <c r="V12" i="17" s="1"/>
  <c r="P11" i="17"/>
  <c r="V11" i="17" s="1"/>
  <c r="P40" i="16"/>
  <c r="V40" i="16" s="1"/>
  <c r="P39" i="16"/>
  <c r="V39" i="16" s="1"/>
  <c r="P38" i="16"/>
  <c r="V38" i="16" s="1"/>
  <c r="P37" i="16"/>
  <c r="V37" i="16" s="1"/>
  <c r="P36" i="16"/>
  <c r="V36" i="16" s="1"/>
  <c r="P35" i="16"/>
  <c r="V35" i="16" s="1"/>
  <c r="P34" i="16"/>
  <c r="V34" i="16" s="1"/>
  <c r="P33" i="16"/>
  <c r="V33" i="16" s="1"/>
  <c r="P32" i="16"/>
  <c r="V32" i="16" s="1"/>
  <c r="P31" i="16"/>
  <c r="V31" i="16" s="1"/>
  <c r="P30" i="16"/>
  <c r="V30" i="16" s="1"/>
  <c r="P29" i="16"/>
  <c r="V29" i="16" s="1"/>
  <c r="P28" i="16"/>
  <c r="V28" i="16" s="1"/>
  <c r="P27" i="16"/>
  <c r="V27" i="16" s="1"/>
  <c r="P26" i="16"/>
  <c r="V26" i="16" s="1"/>
  <c r="P25" i="16"/>
  <c r="V25" i="16" s="1"/>
  <c r="P24" i="16"/>
  <c r="V24" i="16" s="1"/>
  <c r="P23" i="16"/>
  <c r="V23" i="16" s="1"/>
  <c r="P22" i="16"/>
  <c r="V22" i="16" s="1"/>
  <c r="P21" i="16"/>
  <c r="V21" i="16" s="1"/>
  <c r="P20" i="16"/>
  <c r="V20" i="16" s="1"/>
  <c r="P19" i="16"/>
  <c r="V19" i="16" s="1"/>
  <c r="P18" i="16"/>
  <c r="V18" i="16" s="1"/>
  <c r="P17" i="16"/>
  <c r="V17" i="16" s="1"/>
  <c r="P16" i="16"/>
  <c r="V16" i="16" s="1"/>
  <c r="P15" i="16"/>
  <c r="V15" i="16" s="1"/>
  <c r="P14" i="16"/>
  <c r="V14" i="16" s="1"/>
  <c r="P13" i="16"/>
  <c r="V13" i="16" s="1"/>
  <c r="P12" i="16"/>
  <c r="V12" i="16" s="1"/>
  <c r="P11" i="16"/>
  <c r="V11" i="16" s="1"/>
  <c r="P41" i="15"/>
  <c r="V41" i="15" s="1"/>
  <c r="P40" i="15"/>
  <c r="V40" i="15" s="1"/>
  <c r="P39" i="15"/>
  <c r="V39" i="15" s="1"/>
  <c r="P38" i="15"/>
  <c r="V38" i="15" s="1"/>
  <c r="P37" i="15"/>
  <c r="V37" i="15" s="1"/>
  <c r="P36" i="15"/>
  <c r="V36" i="15" s="1"/>
  <c r="P35" i="15"/>
  <c r="V35" i="15" s="1"/>
  <c r="P34" i="15"/>
  <c r="V34" i="15" s="1"/>
  <c r="P33" i="15"/>
  <c r="V33" i="15" s="1"/>
  <c r="P32" i="15"/>
  <c r="V32" i="15" s="1"/>
  <c r="P31" i="15"/>
  <c r="V31" i="15" s="1"/>
  <c r="P30" i="15"/>
  <c r="V30" i="15" s="1"/>
  <c r="P29" i="15"/>
  <c r="V29" i="15" s="1"/>
  <c r="P28" i="15"/>
  <c r="V28" i="15" s="1"/>
  <c r="P27" i="15"/>
  <c r="V27" i="15" s="1"/>
  <c r="P26" i="15"/>
  <c r="V26" i="15" s="1"/>
  <c r="P25" i="15"/>
  <c r="V25" i="15" s="1"/>
  <c r="P24" i="15"/>
  <c r="V24" i="15" s="1"/>
  <c r="P23" i="15"/>
  <c r="V23" i="15" s="1"/>
  <c r="P22" i="15"/>
  <c r="V22" i="15" s="1"/>
  <c r="P21" i="15"/>
  <c r="V21" i="15" s="1"/>
  <c r="P20" i="15"/>
  <c r="V20" i="15" s="1"/>
  <c r="P19" i="15"/>
  <c r="V19" i="15" s="1"/>
  <c r="P18" i="15"/>
  <c r="V18" i="15" s="1"/>
  <c r="P17" i="15"/>
  <c r="V17" i="15" s="1"/>
  <c r="P16" i="15"/>
  <c r="V16" i="15" s="1"/>
  <c r="P15" i="15"/>
  <c r="V15" i="15" s="1"/>
  <c r="P14" i="15"/>
  <c r="V14" i="15" s="1"/>
  <c r="P13" i="15"/>
  <c r="V13" i="15" s="1"/>
  <c r="P12" i="15"/>
  <c r="V12" i="15" s="1"/>
  <c r="P11" i="15"/>
  <c r="V11" i="15" s="1"/>
  <c r="P40" i="14"/>
  <c r="V40" i="14" s="1"/>
  <c r="P39" i="14"/>
  <c r="V39" i="14" s="1"/>
  <c r="P38" i="14"/>
  <c r="V38" i="14" s="1"/>
  <c r="P37" i="14"/>
  <c r="V37" i="14" s="1"/>
  <c r="P36" i="14"/>
  <c r="V36" i="14" s="1"/>
  <c r="P35" i="14"/>
  <c r="V35" i="14" s="1"/>
  <c r="P34" i="14"/>
  <c r="V34" i="14" s="1"/>
  <c r="P33" i="14"/>
  <c r="V33" i="14" s="1"/>
  <c r="P32" i="14"/>
  <c r="V32" i="14" s="1"/>
  <c r="P31" i="14"/>
  <c r="V31" i="14" s="1"/>
  <c r="P30" i="14"/>
  <c r="V30" i="14" s="1"/>
  <c r="P29" i="14"/>
  <c r="V29" i="14" s="1"/>
  <c r="P28" i="14"/>
  <c r="V28" i="14" s="1"/>
  <c r="P27" i="14"/>
  <c r="V27" i="14" s="1"/>
  <c r="P26" i="14"/>
  <c r="V26" i="14" s="1"/>
  <c r="P25" i="14"/>
  <c r="V25" i="14" s="1"/>
  <c r="P24" i="14"/>
  <c r="V24" i="14" s="1"/>
  <c r="P23" i="14"/>
  <c r="V23" i="14" s="1"/>
  <c r="P22" i="14"/>
  <c r="V22" i="14" s="1"/>
  <c r="P21" i="14"/>
  <c r="V21" i="14" s="1"/>
  <c r="P20" i="14"/>
  <c r="V20" i="14" s="1"/>
  <c r="P19" i="14"/>
  <c r="V19" i="14" s="1"/>
  <c r="P18" i="14"/>
  <c r="V18" i="14" s="1"/>
  <c r="P17" i="14"/>
  <c r="V17" i="14" s="1"/>
  <c r="P16" i="14"/>
  <c r="V16" i="14" s="1"/>
  <c r="P15" i="14"/>
  <c r="V15" i="14" s="1"/>
  <c r="P14" i="14"/>
  <c r="V14" i="14" s="1"/>
  <c r="P13" i="14"/>
  <c r="V13" i="14" s="1"/>
  <c r="P12" i="14"/>
  <c r="V12" i="14" s="1"/>
  <c r="P11" i="14"/>
  <c r="V11" i="14" s="1"/>
  <c r="P37" i="13"/>
  <c r="V37" i="13" s="1"/>
  <c r="P36" i="13"/>
  <c r="V36" i="13" s="1"/>
  <c r="P35" i="13"/>
  <c r="V35" i="13" s="1"/>
  <c r="P34" i="13"/>
  <c r="V34" i="13" s="1"/>
  <c r="P33" i="13"/>
  <c r="V33" i="13" s="1"/>
  <c r="P32" i="13"/>
  <c r="V32" i="13" s="1"/>
  <c r="P31" i="13"/>
  <c r="V31" i="13" s="1"/>
  <c r="P30" i="13"/>
  <c r="V30" i="13" s="1"/>
  <c r="P29" i="13"/>
  <c r="V29" i="13" s="1"/>
  <c r="P28" i="13"/>
  <c r="V28" i="13" s="1"/>
  <c r="P27" i="13"/>
  <c r="V27" i="13" s="1"/>
  <c r="P26" i="13"/>
  <c r="V26" i="13" s="1"/>
  <c r="P25" i="13"/>
  <c r="V25" i="13" s="1"/>
  <c r="P24" i="13"/>
  <c r="V24" i="13" s="1"/>
  <c r="P23" i="13"/>
  <c r="V23" i="13" s="1"/>
  <c r="P22" i="13"/>
  <c r="V22" i="13" s="1"/>
  <c r="P21" i="13"/>
  <c r="V21" i="13" s="1"/>
  <c r="P20" i="13"/>
  <c r="V20" i="13" s="1"/>
  <c r="P19" i="13"/>
  <c r="V19" i="13" s="1"/>
  <c r="P18" i="13"/>
  <c r="V18" i="13" s="1"/>
  <c r="P17" i="13"/>
  <c r="V17" i="13" s="1"/>
  <c r="P16" i="13"/>
  <c r="V16" i="13" s="1"/>
  <c r="P15" i="13"/>
  <c r="V15" i="13" s="1"/>
  <c r="P14" i="13"/>
  <c r="V14" i="13" s="1"/>
  <c r="P13" i="13"/>
  <c r="V13" i="13" s="1"/>
  <c r="P12" i="13"/>
  <c r="V12" i="13" s="1"/>
  <c r="P41" i="12"/>
  <c r="V41" i="12" s="1"/>
  <c r="P39" i="12"/>
  <c r="V39" i="12" s="1"/>
  <c r="P38" i="12"/>
  <c r="V38" i="12" s="1"/>
  <c r="P37" i="12"/>
  <c r="V37" i="12" s="1"/>
  <c r="P36" i="12"/>
  <c r="V36" i="12" s="1"/>
  <c r="P35" i="12"/>
  <c r="V35" i="12" s="1"/>
  <c r="P34" i="12"/>
  <c r="V34" i="12" s="1"/>
  <c r="P33" i="12"/>
  <c r="V33" i="12" s="1"/>
  <c r="P32" i="12"/>
  <c r="V32" i="12" s="1"/>
  <c r="P31" i="12"/>
  <c r="V31" i="12" s="1"/>
  <c r="P30" i="12"/>
  <c r="V30" i="12" s="1"/>
  <c r="P29" i="12"/>
  <c r="V29" i="12" s="1"/>
  <c r="P28" i="12"/>
  <c r="V28" i="12" s="1"/>
  <c r="P27" i="12"/>
  <c r="V27" i="12" s="1"/>
  <c r="P26" i="12"/>
  <c r="V26" i="12" s="1"/>
  <c r="P25" i="12"/>
  <c r="V25" i="12" s="1"/>
  <c r="P24" i="12"/>
  <c r="V24" i="12" s="1"/>
  <c r="P23" i="12"/>
  <c r="V23" i="12" s="1"/>
  <c r="P22" i="12"/>
  <c r="V22" i="12" s="1"/>
  <c r="P21" i="12"/>
  <c r="V21" i="12" s="1"/>
  <c r="P20" i="12"/>
  <c r="V20" i="12" s="1"/>
  <c r="P19" i="12"/>
  <c r="V19" i="12" s="1"/>
  <c r="P18" i="12"/>
  <c r="V18" i="12" s="1"/>
  <c r="P17" i="12"/>
  <c r="V17" i="12" s="1"/>
  <c r="P16" i="12"/>
  <c r="V16" i="12" s="1"/>
  <c r="P15" i="12"/>
  <c r="V15" i="12" s="1"/>
  <c r="P14" i="12"/>
  <c r="V14" i="12" s="1"/>
  <c r="P13" i="12"/>
  <c r="V13" i="12" s="1"/>
  <c r="P12" i="12"/>
  <c r="V12" i="12" s="1"/>
  <c r="P11" i="12"/>
  <c r="V11" i="12" s="1"/>
  <c r="P40" i="11"/>
  <c r="V40" i="11" s="1"/>
  <c r="P38" i="11"/>
  <c r="V38" i="11" s="1"/>
  <c r="P37" i="11"/>
  <c r="V37" i="11" s="1"/>
  <c r="P36" i="11"/>
  <c r="V36" i="11" s="1"/>
  <c r="P35" i="11"/>
  <c r="V35" i="11" s="1"/>
  <c r="P34" i="11"/>
  <c r="V34" i="11" s="1"/>
  <c r="P33" i="11"/>
  <c r="V33" i="11" s="1"/>
  <c r="P32" i="11"/>
  <c r="V32" i="11" s="1"/>
  <c r="P31" i="11"/>
  <c r="V31" i="11" s="1"/>
  <c r="P30" i="11"/>
  <c r="V30" i="11" s="1"/>
  <c r="P29" i="11"/>
  <c r="V29" i="11" s="1"/>
  <c r="P28" i="11"/>
  <c r="V28" i="11" s="1"/>
  <c r="P27" i="11"/>
  <c r="V27" i="11" s="1"/>
  <c r="P26" i="11"/>
  <c r="V26" i="11" s="1"/>
  <c r="P25" i="11"/>
  <c r="V25" i="11" s="1"/>
  <c r="P24" i="11"/>
  <c r="V24" i="11" s="1"/>
  <c r="P23" i="11"/>
  <c r="V23" i="11" s="1"/>
  <c r="P22" i="11"/>
  <c r="V22" i="11" s="1"/>
  <c r="P21" i="11"/>
  <c r="V21" i="11" s="1"/>
  <c r="P20" i="11"/>
  <c r="V20" i="11" s="1"/>
  <c r="P19" i="11"/>
  <c r="V19" i="11" s="1"/>
  <c r="P18" i="11"/>
  <c r="V18" i="11" s="1"/>
  <c r="P17" i="11"/>
  <c r="V17" i="11" s="1"/>
  <c r="P16" i="11"/>
  <c r="V16" i="11" s="1"/>
  <c r="P15" i="11"/>
  <c r="V15" i="11" s="1"/>
  <c r="P14" i="11"/>
  <c r="V14" i="11" s="1"/>
  <c r="P13" i="11"/>
  <c r="V13" i="11" s="1"/>
  <c r="P12" i="11"/>
  <c r="V12" i="11" s="1"/>
  <c r="P11" i="11"/>
  <c r="V11" i="11" s="1"/>
  <c r="V41" i="10"/>
  <c r="V39" i="10"/>
  <c r="P38" i="10"/>
  <c r="V38" i="10" s="1"/>
  <c r="P37" i="10"/>
  <c r="V37" i="10" s="1"/>
  <c r="P36" i="10"/>
  <c r="V36" i="10" s="1"/>
  <c r="P35" i="10"/>
  <c r="V35" i="10" s="1"/>
  <c r="P34" i="10"/>
  <c r="V34" i="10" s="1"/>
  <c r="P33" i="10"/>
  <c r="V33" i="10" s="1"/>
  <c r="P32" i="10"/>
  <c r="V32" i="10" s="1"/>
  <c r="P31" i="10"/>
  <c r="V31" i="10" s="1"/>
  <c r="P30" i="10"/>
  <c r="V30" i="10" s="1"/>
  <c r="P29" i="10"/>
  <c r="V29" i="10" s="1"/>
  <c r="P28" i="10"/>
  <c r="V28" i="10" s="1"/>
  <c r="P27" i="10"/>
  <c r="V27" i="10" s="1"/>
  <c r="P26" i="10"/>
  <c r="V26" i="10" s="1"/>
  <c r="P25" i="10"/>
  <c r="V25" i="10" s="1"/>
  <c r="P24" i="10"/>
  <c r="V24" i="10" s="1"/>
  <c r="P23" i="10"/>
  <c r="V23" i="10" s="1"/>
  <c r="P22" i="10"/>
  <c r="V22" i="10" s="1"/>
  <c r="P21" i="10"/>
  <c r="V21" i="10" s="1"/>
  <c r="P20" i="10"/>
  <c r="V20" i="10" s="1"/>
  <c r="P19" i="10"/>
  <c r="V19" i="10" s="1"/>
  <c r="P18" i="10"/>
  <c r="V18" i="10" s="1"/>
  <c r="P17" i="10"/>
  <c r="V17" i="10" s="1"/>
  <c r="P16" i="10"/>
  <c r="V16" i="10" s="1"/>
  <c r="P15" i="10"/>
  <c r="V15" i="10" s="1"/>
  <c r="P14" i="10"/>
  <c r="V14" i="10" s="1"/>
  <c r="P13" i="10"/>
  <c r="V13" i="10" s="1"/>
  <c r="P12" i="10"/>
  <c r="V12" i="10" s="1"/>
  <c r="P11" i="10"/>
  <c r="V11" i="10" s="1"/>
  <c r="P38" i="9"/>
  <c r="V38" i="9" s="1"/>
  <c r="P37" i="9"/>
  <c r="V37" i="9" s="1"/>
  <c r="P36" i="9"/>
  <c r="V36" i="9" s="1"/>
  <c r="P35" i="9"/>
  <c r="V35" i="9" s="1"/>
  <c r="P34" i="9"/>
  <c r="V34" i="9" s="1"/>
  <c r="P33" i="9"/>
  <c r="V33" i="9" s="1"/>
  <c r="P32" i="9"/>
  <c r="V32" i="9" s="1"/>
  <c r="P31" i="9"/>
  <c r="V31" i="9" s="1"/>
  <c r="P30" i="9"/>
  <c r="V30" i="9" s="1"/>
  <c r="P29" i="9"/>
  <c r="V29" i="9" s="1"/>
  <c r="P28" i="9"/>
  <c r="V28" i="9" s="1"/>
  <c r="P27" i="9"/>
  <c r="V27" i="9" s="1"/>
  <c r="P26" i="9"/>
  <c r="V26" i="9" s="1"/>
  <c r="P25" i="9"/>
  <c r="V25" i="9" s="1"/>
  <c r="P24" i="9"/>
  <c r="V24" i="9" s="1"/>
  <c r="P23" i="9"/>
  <c r="V23" i="9" s="1"/>
  <c r="P22" i="9"/>
  <c r="V22" i="9" s="1"/>
  <c r="P21" i="9"/>
  <c r="V21" i="9" s="1"/>
  <c r="P20" i="9"/>
  <c r="V20" i="9" s="1"/>
  <c r="P19" i="9"/>
  <c r="V19" i="9" s="1"/>
  <c r="P18" i="9"/>
  <c r="V18" i="9" s="1"/>
  <c r="P17" i="9"/>
  <c r="V17" i="9" s="1"/>
  <c r="P16" i="9"/>
  <c r="V16" i="9" s="1"/>
  <c r="P15" i="9"/>
  <c r="V15" i="9" s="1"/>
  <c r="P14" i="9"/>
  <c r="V14" i="9" s="1"/>
  <c r="P13" i="9"/>
  <c r="V13" i="9" s="1"/>
  <c r="P12" i="9"/>
  <c r="V12" i="9" s="1"/>
  <c r="P11" i="9"/>
  <c r="V11" i="9" s="1"/>
  <c r="P39" i="8"/>
  <c r="V39" i="8" s="1"/>
  <c r="P38" i="8"/>
  <c r="V38" i="8" s="1"/>
  <c r="P37" i="8"/>
  <c r="V37" i="8" s="1"/>
  <c r="P36" i="8"/>
  <c r="V36" i="8" s="1"/>
  <c r="P35" i="8"/>
  <c r="V35" i="8" s="1"/>
  <c r="P34" i="8"/>
  <c r="V34" i="8" s="1"/>
  <c r="P33" i="8"/>
  <c r="V33" i="8" s="1"/>
  <c r="P32" i="8"/>
  <c r="V32" i="8" s="1"/>
  <c r="P31" i="8"/>
  <c r="V31" i="8" s="1"/>
  <c r="P30" i="8"/>
  <c r="V30" i="8" s="1"/>
  <c r="P29" i="8"/>
  <c r="V29" i="8" s="1"/>
  <c r="P28" i="8"/>
  <c r="V28" i="8" s="1"/>
  <c r="P27" i="8"/>
  <c r="V27" i="8" s="1"/>
  <c r="P26" i="8"/>
  <c r="V26" i="8" s="1"/>
  <c r="P25" i="8"/>
  <c r="V25" i="8" s="1"/>
  <c r="P24" i="8"/>
  <c r="V24" i="8" s="1"/>
  <c r="P23" i="8"/>
  <c r="V23" i="8" s="1"/>
  <c r="P22" i="8"/>
  <c r="V22" i="8" s="1"/>
  <c r="P21" i="8"/>
  <c r="V21" i="8" s="1"/>
  <c r="P20" i="8"/>
  <c r="V20" i="8" s="1"/>
  <c r="P19" i="8"/>
  <c r="V19" i="8" s="1"/>
  <c r="P18" i="8"/>
  <c r="V18" i="8" s="1"/>
  <c r="P17" i="8"/>
  <c r="V17" i="8" s="1"/>
  <c r="P16" i="8"/>
  <c r="V16" i="8" s="1"/>
  <c r="P15" i="8"/>
  <c r="V15" i="8" s="1"/>
  <c r="P14" i="8"/>
  <c r="V14" i="8" s="1"/>
  <c r="P13" i="8"/>
  <c r="V13" i="8" s="1"/>
  <c r="P12" i="8"/>
  <c r="V12" i="8" s="1"/>
  <c r="P11" i="8"/>
  <c r="V11" i="8" s="1"/>
  <c r="P36" i="5"/>
  <c r="V36" i="5" s="1"/>
  <c r="P35" i="5"/>
  <c r="V35" i="5" s="1"/>
  <c r="P34" i="5"/>
  <c r="V34" i="5" s="1"/>
  <c r="P33" i="5"/>
  <c r="V33" i="5" s="1"/>
  <c r="P32" i="5"/>
  <c r="V32" i="5" s="1"/>
  <c r="P31" i="5"/>
  <c r="V31" i="5" s="1"/>
  <c r="P30" i="5"/>
  <c r="V30" i="5" s="1"/>
  <c r="P29" i="5"/>
  <c r="V29" i="5" s="1"/>
  <c r="P28" i="5"/>
  <c r="V28" i="5" s="1"/>
  <c r="P27" i="5"/>
  <c r="V27" i="5" s="1"/>
  <c r="P26" i="5"/>
  <c r="V26" i="5" s="1"/>
  <c r="P25" i="5"/>
  <c r="V25" i="5" s="1"/>
  <c r="P24" i="5"/>
  <c r="V24" i="5" s="1"/>
  <c r="P23" i="5"/>
  <c r="V23" i="5" s="1"/>
  <c r="P22" i="5"/>
  <c r="V22" i="5" s="1"/>
  <c r="P21" i="5"/>
  <c r="V21" i="5" s="1"/>
  <c r="P20" i="5"/>
  <c r="V20" i="5" s="1"/>
  <c r="P19" i="5"/>
  <c r="V19" i="5" s="1"/>
  <c r="P18" i="5"/>
  <c r="V18" i="5" s="1"/>
  <c r="P17" i="5"/>
  <c r="V17" i="5" s="1"/>
  <c r="P16" i="5"/>
  <c r="V16" i="5" s="1"/>
  <c r="P15" i="5"/>
  <c r="V15" i="5" s="1"/>
  <c r="P14" i="5"/>
  <c r="V14" i="5" s="1"/>
  <c r="P13" i="5"/>
  <c r="V13" i="5" s="1"/>
  <c r="P12" i="5"/>
  <c r="V12" i="5" s="1"/>
  <c r="P11" i="5"/>
  <c r="V11" i="5" s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2" i="1"/>
  <c r="V11" i="1"/>
  <c r="V42" i="9" l="1"/>
  <c r="V43" i="8"/>
  <c r="V40" i="5"/>
  <c r="V43" i="1"/>
  <c r="P43" i="10"/>
  <c r="P43" i="17"/>
  <c r="O43" i="1"/>
  <c r="I21" i="18" s="1"/>
  <c r="I33" i="18" s="1"/>
  <c r="O43" i="12"/>
  <c r="O42" i="11"/>
  <c r="O42" i="9"/>
  <c r="O43" i="8"/>
  <c r="O40" i="5"/>
  <c r="I41" i="18"/>
  <c r="P43" i="1" l="1"/>
  <c r="H41" i="18"/>
  <c r="J40" i="18"/>
  <c r="J38" i="18"/>
  <c r="N43" i="17"/>
  <c r="N42" i="16"/>
  <c r="N43" i="15"/>
  <c r="N42" i="14"/>
  <c r="R43" i="13"/>
  <c r="M28" i="18" s="1"/>
  <c r="N43" i="13"/>
  <c r="R43" i="12"/>
  <c r="M27" i="18" s="1"/>
  <c r="N43" i="12"/>
  <c r="I43" i="12"/>
  <c r="M43" i="10"/>
  <c r="R43" i="10"/>
  <c r="M25" i="18" s="1"/>
  <c r="R42" i="9"/>
  <c r="M24" i="18" s="1"/>
  <c r="I42" i="9"/>
  <c r="V43" i="17" l="1"/>
  <c r="V45" i="17" s="1"/>
  <c r="J32" i="18"/>
  <c r="R43" i="17"/>
  <c r="M32" i="18" s="1"/>
  <c r="P42" i="16"/>
  <c r="J31" i="18" s="1"/>
  <c r="P43" i="15"/>
  <c r="J30" i="18" s="1"/>
  <c r="P42" i="14"/>
  <c r="J29" i="18" s="1"/>
  <c r="P43" i="13"/>
  <c r="J28" i="18" s="1"/>
  <c r="S28" i="18" s="1"/>
  <c r="R42" i="11"/>
  <c r="M26" i="18" s="1"/>
  <c r="C6" i="17"/>
  <c r="H44" i="17" s="1"/>
  <c r="C5" i="17"/>
  <c r="A44" i="17" s="1"/>
  <c r="H2" i="17"/>
  <c r="D2" i="17"/>
  <c r="R9" i="17" s="1"/>
  <c r="T1" i="17"/>
  <c r="H1" i="17"/>
  <c r="D1" i="17"/>
  <c r="I9" i="17" s="1"/>
  <c r="C1" i="17"/>
  <c r="C6" i="16"/>
  <c r="H43" i="16" s="1"/>
  <c r="C5" i="16"/>
  <c r="A43" i="16" s="1"/>
  <c r="C4" i="16"/>
  <c r="H2" i="16"/>
  <c r="D2" i="16"/>
  <c r="R9" i="16" s="1"/>
  <c r="T1" i="16"/>
  <c r="H1" i="16"/>
  <c r="D1" i="16"/>
  <c r="I9" i="16" s="1"/>
  <c r="C1" i="16"/>
  <c r="C6" i="15"/>
  <c r="H44" i="15" s="1"/>
  <c r="C5" i="15"/>
  <c r="A44" i="15" s="1"/>
  <c r="C4" i="15"/>
  <c r="H2" i="15"/>
  <c r="D2" i="15"/>
  <c r="R9" i="15" s="1"/>
  <c r="T1" i="15"/>
  <c r="H1" i="15"/>
  <c r="D1" i="15"/>
  <c r="I9" i="15" s="1"/>
  <c r="C1" i="15"/>
  <c r="C6" i="14"/>
  <c r="H43" i="14" s="1"/>
  <c r="C5" i="14"/>
  <c r="A43" i="14" s="1"/>
  <c r="C4" i="14"/>
  <c r="H2" i="14"/>
  <c r="D2" i="14"/>
  <c r="R9" i="14" s="1"/>
  <c r="T1" i="14"/>
  <c r="H1" i="14"/>
  <c r="D1" i="14"/>
  <c r="I9" i="14" s="1"/>
  <c r="C1" i="14"/>
  <c r="C6" i="13"/>
  <c r="H44" i="13" s="1"/>
  <c r="C5" i="13"/>
  <c r="A44" i="13" s="1"/>
  <c r="C4" i="13"/>
  <c r="H2" i="13"/>
  <c r="D2" i="13"/>
  <c r="R9" i="13" s="1"/>
  <c r="T1" i="13"/>
  <c r="H1" i="13"/>
  <c r="D1" i="13"/>
  <c r="I9" i="13" s="1"/>
  <c r="C1" i="13"/>
  <c r="C6" i="12"/>
  <c r="H44" i="12" s="1"/>
  <c r="C5" i="12"/>
  <c r="A44" i="12" s="1"/>
  <c r="C4" i="12"/>
  <c r="H2" i="12"/>
  <c r="D2" i="12"/>
  <c r="R9" i="12" s="1"/>
  <c r="T1" i="12"/>
  <c r="H1" i="12"/>
  <c r="D1" i="12"/>
  <c r="I9" i="12" s="1"/>
  <c r="C1" i="12"/>
  <c r="C6" i="11"/>
  <c r="H43" i="11" s="1"/>
  <c r="C5" i="11"/>
  <c r="A43" i="11" s="1"/>
  <c r="C4" i="11"/>
  <c r="H2" i="11"/>
  <c r="D2" i="11"/>
  <c r="R9" i="11" s="1"/>
  <c r="T1" i="11"/>
  <c r="H1" i="11"/>
  <c r="D1" i="11"/>
  <c r="I9" i="11" s="1"/>
  <c r="C1" i="11"/>
  <c r="C6" i="10"/>
  <c r="H44" i="10" s="1"/>
  <c r="C5" i="10"/>
  <c r="A44" i="10" s="1"/>
  <c r="C4" i="10"/>
  <c r="H2" i="10"/>
  <c r="D2" i="10"/>
  <c r="R9" i="10" s="1"/>
  <c r="T1" i="10"/>
  <c r="H1" i="10"/>
  <c r="D1" i="10"/>
  <c r="I9" i="10" s="1"/>
  <c r="C1" i="10"/>
  <c r="C6" i="9"/>
  <c r="H43" i="9" s="1"/>
  <c r="C5" i="9"/>
  <c r="A43" i="9" s="1"/>
  <c r="C4" i="9"/>
  <c r="H2" i="9"/>
  <c r="D2" i="9"/>
  <c r="R9" i="9" s="1"/>
  <c r="T1" i="9"/>
  <c r="H1" i="9"/>
  <c r="D1" i="9"/>
  <c r="I9" i="9" s="1"/>
  <c r="C1" i="9"/>
  <c r="S32" i="18" l="1"/>
  <c r="R42" i="16"/>
  <c r="M31" i="18" s="1"/>
  <c r="S31" i="18" s="1"/>
  <c r="V42" i="16"/>
  <c r="V44" i="16" s="1"/>
  <c r="R43" i="15"/>
  <c r="M30" i="18" s="1"/>
  <c r="S30" i="18" s="1"/>
  <c r="V43" i="15"/>
  <c r="V45" i="15" s="1"/>
  <c r="V42" i="14"/>
  <c r="V44" i="14" s="1"/>
  <c r="R42" i="14"/>
  <c r="M29" i="18" s="1"/>
  <c r="S29" i="18" s="1"/>
  <c r="V43" i="13"/>
  <c r="V45" i="13" s="1"/>
  <c r="R43" i="8"/>
  <c r="M23" i="18" s="1"/>
  <c r="N43" i="8"/>
  <c r="P43" i="8"/>
  <c r="J23" i="18" s="1"/>
  <c r="C6" i="8"/>
  <c r="H44" i="8" s="1"/>
  <c r="C5" i="8"/>
  <c r="A44" i="8" s="1"/>
  <c r="C4" i="8"/>
  <c r="H2" i="8"/>
  <c r="D2" i="8"/>
  <c r="R9" i="8" s="1"/>
  <c r="T1" i="8"/>
  <c r="H1" i="8"/>
  <c r="D1" i="8"/>
  <c r="I9" i="8" s="1"/>
  <c r="C1" i="8"/>
  <c r="I40" i="5"/>
  <c r="J40" i="5"/>
  <c r="K40" i="5"/>
  <c r="L40" i="5"/>
  <c r="M40" i="5"/>
  <c r="C6" i="5"/>
  <c r="H41" i="5" s="1"/>
  <c r="C5" i="5"/>
  <c r="A41" i="5" s="1"/>
  <c r="C4" i="5"/>
  <c r="H2" i="5"/>
  <c r="D2" i="5"/>
  <c r="R9" i="5" s="1"/>
  <c r="T1" i="5"/>
  <c r="H1" i="5"/>
  <c r="D1" i="5"/>
  <c r="I9" i="5" s="1"/>
  <c r="C1" i="5"/>
  <c r="C43" i="18"/>
  <c r="N43" i="1"/>
  <c r="H21" i="18" s="1"/>
  <c r="H33" i="18" s="1"/>
  <c r="S23" i="18" l="1"/>
  <c r="J21" i="18"/>
  <c r="H2" i="1"/>
  <c r="H1" i="1"/>
  <c r="V45" i="8" l="1"/>
  <c r="D2" i="1"/>
  <c r="D1" i="1"/>
  <c r="I9" i="1" s="1"/>
  <c r="C4" i="1" l="1"/>
  <c r="F35" i="18" l="1"/>
  <c r="M19" i="18"/>
  <c r="C19" i="18"/>
  <c r="I43" i="1"/>
  <c r="C21" i="18" s="1"/>
  <c r="C33" i="18" s="1"/>
  <c r="T1" i="1"/>
  <c r="R43" i="1"/>
  <c r="M21" i="18" s="1"/>
  <c r="S21" i="18" s="1"/>
  <c r="R9" i="1"/>
  <c r="U2" i="1"/>
  <c r="T14" i="18" l="1"/>
  <c r="T2" i="1" l="1"/>
  <c r="V46" i="1" s="1"/>
  <c r="T21" i="18" s="1"/>
  <c r="T2" i="17"/>
  <c r="V46" i="17" s="1"/>
  <c r="T2" i="13"/>
  <c r="V46" i="13" s="1"/>
  <c r="T2" i="12"/>
  <c r="V46" i="12" s="1"/>
  <c r="T2" i="9"/>
  <c r="V45" i="9" s="1"/>
  <c r="T2" i="14"/>
  <c r="V45" i="14" s="1"/>
  <c r="T2" i="10"/>
  <c r="V46" i="10" s="1"/>
  <c r="T2" i="11"/>
  <c r="V45" i="11" s="1"/>
  <c r="T2" i="15"/>
  <c r="V46" i="15" s="1"/>
  <c r="T2" i="16"/>
  <c r="V45" i="16" s="1"/>
  <c r="T2" i="8"/>
  <c r="V46" i="8" s="1"/>
  <c r="T2" i="5"/>
  <c r="V43" i="5" s="1"/>
  <c r="C6" i="1"/>
  <c r="H44" i="1" s="1"/>
  <c r="C5" i="1"/>
  <c r="A44" i="1" s="1"/>
  <c r="C1" i="1"/>
  <c r="U1" i="1"/>
  <c r="L43" i="10"/>
  <c r="K43" i="10"/>
  <c r="J43" i="10"/>
  <c r="D15" i="18"/>
  <c r="D16" i="18" s="1"/>
  <c r="Q29" i="18" l="1"/>
  <c r="Q21" i="18"/>
  <c r="Q22" i="18"/>
  <c r="Q27" i="18"/>
  <c r="Q30" i="18"/>
  <c r="Q24" i="18"/>
  <c r="Q23" i="18"/>
  <c r="Q25" i="18"/>
  <c r="Q28" i="18"/>
  <c r="Q26" i="18"/>
  <c r="Q32" i="18"/>
  <c r="Q31" i="18"/>
  <c r="N27" i="18"/>
  <c r="N24" i="18"/>
  <c r="N28" i="18"/>
  <c r="N25" i="18"/>
  <c r="N32" i="18"/>
  <c r="N26" i="18"/>
  <c r="N23" i="18"/>
  <c r="N29" i="18"/>
  <c r="N31" i="18"/>
  <c r="N30" i="18"/>
  <c r="N21" i="18"/>
  <c r="K21" i="18"/>
  <c r="Q33" i="18" l="1"/>
  <c r="P43" i="12"/>
  <c r="J27" i="18" s="1"/>
  <c r="S27" i="18" s="1"/>
  <c r="N42" i="11"/>
  <c r="N43" i="10"/>
  <c r="N42" i="9"/>
  <c r="N40" i="5"/>
  <c r="R40" i="5"/>
  <c r="M22" i="18" s="1"/>
  <c r="C49" i="18"/>
  <c r="T23" i="18"/>
  <c r="I43" i="8"/>
  <c r="N22" i="18" l="1"/>
  <c r="N33" i="18" s="1"/>
  <c r="M33" i="18"/>
  <c r="V43" i="12"/>
  <c r="V45" i="12" s="1"/>
  <c r="P42" i="11"/>
  <c r="J26" i="18" s="1"/>
  <c r="S26" i="18" s="1"/>
  <c r="V42" i="11"/>
  <c r="V44" i="11" s="1"/>
  <c r="V43" i="10"/>
  <c r="V45" i="10" s="1"/>
  <c r="J25" i="18"/>
  <c r="S25" i="18" s="1"/>
  <c r="P42" i="9"/>
  <c r="K29" i="18"/>
  <c r="V42" i="5"/>
  <c r="P40" i="5"/>
  <c r="J22" i="18" s="1"/>
  <c r="K22" i="18" l="1"/>
  <c r="S22" i="18"/>
  <c r="J24" i="18"/>
  <c r="S24" i="18" s="1"/>
  <c r="V44" i="9"/>
  <c r="V47" i="10"/>
  <c r="J42" i="16"/>
  <c r="K42" i="16"/>
  <c r="L42" i="16"/>
  <c r="M42" i="16"/>
  <c r="I42" i="16"/>
  <c r="K43" i="15"/>
  <c r="I43" i="15"/>
  <c r="I42" i="14"/>
  <c r="I43" i="13"/>
  <c r="M43" i="17"/>
  <c r="L43" i="17"/>
  <c r="K43" i="17"/>
  <c r="J43" i="17"/>
  <c r="M43" i="15"/>
  <c r="L43" i="15"/>
  <c r="J43" i="15"/>
  <c r="M42" i="14"/>
  <c r="L42" i="14"/>
  <c r="K42" i="14"/>
  <c r="J42" i="14"/>
  <c r="M43" i="13"/>
  <c r="L43" i="13"/>
  <c r="K43" i="13"/>
  <c r="J43" i="13"/>
  <c r="M43" i="12"/>
  <c r="J43" i="12"/>
  <c r="K43" i="12"/>
  <c r="L43" i="12"/>
  <c r="I42" i="11"/>
  <c r="M42" i="11"/>
  <c r="L42" i="11"/>
  <c r="K42" i="11"/>
  <c r="J42" i="11"/>
  <c r="J42" i="9"/>
  <c r="K42" i="9"/>
  <c r="L42" i="9"/>
  <c r="M42" i="9"/>
  <c r="J43" i="8"/>
  <c r="K43" i="8"/>
  <c r="L43" i="8"/>
  <c r="M43" i="8"/>
  <c r="S33" i="18" l="1"/>
  <c r="J39" i="18"/>
  <c r="J41" i="18" s="1"/>
  <c r="C41" i="18"/>
  <c r="K25" i="18"/>
  <c r="V47" i="8"/>
  <c r="U23" i="18" s="1"/>
  <c r="J43" i="1"/>
  <c r="D21" i="18" s="1"/>
  <c r="D33" i="18" s="1"/>
  <c r="K43" i="1"/>
  <c r="E21" i="18" s="1"/>
  <c r="E33" i="18" s="1"/>
  <c r="L43" i="1"/>
  <c r="F21" i="18" s="1"/>
  <c r="F33" i="18" s="1"/>
  <c r="M43" i="1"/>
  <c r="G21" i="18" s="1"/>
  <c r="G33" i="18" s="1"/>
  <c r="K23" i="18" l="1"/>
  <c r="V45" i="1"/>
  <c r="E41" i="18"/>
  <c r="G41" i="18"/>
  <c r="K30" i="18" l="1"/>
  <c r="K28" i="18"/>
  <c r="K26" i="18"/>
  <c r="D41" i="18"/>
  <c r="K32" i="18" l="1"/>
  <c r="K31" i="18"/>
  <c r="K27" i="18"/>
  <c r="K24" i="18"/>
  <c r="J33" i="18"/>
  <c r="T22" i="18"/>
  <c r="K33" i="18" l="1"/>
  <c r="V44" i="5"/>
  <c r="U22" i="18" s="1"/>
  <c r="V47" i="1" l="1"/>
  <c r="U21" i="18" s="1"/>
  <c r="T32" i="18" l="1"/>
  <c r="V46" i="14" l="1"/>
  <c r="U29" i="18" s="1"/>
  <c r="T29" i="18"/>
  <c r="V46" i="11"/>
  <c r="U26" i="18" s="1"/>
  <c r="T26" i="18"/>
  <c r="V47" i="15"/>
  <c r="U30" i="18" s="1"/>
  <c r="T30" i="18"/>
  <c r="V46" i="9"/>
  <c r="U24" i="18" s="1"/>
  <c r="T24" i="18"/>
  <c r="V47" i="13"/>
  <c r="U28" i="18" s="1"/>
  <c r="T28" i="18"/>
  <c r="V47" i="12"/>
  <c r="U27" i="18" s="1"/>
  <c r="T27" i="18"/>
  <c r="V46" i="16"/>
  <c r="U31" i="18" s="1"/>
  <c r="T31" i="18"/>
  <c r="V47" i="17"/>
  <c r="U32" i="18" s="1"/>
  <c r="U25" i="18" l="1"/>
  <c r="U33" i="18" s="1"/>
  <c r="T25" i="18"/>
  <c r="T33" i="18" s="1"/>
  <c r="F41" i="18"/>
</calcChain>
</file>

<file path=xl/sharedStrings.xml><?xml version="1.0" encoding="utf-8"?>
<sst xmlns="http://schemas.openxmlformats.org/spreadsheetml/2006/main" count="420" uniqueCount="73">
  <si>
    <t>Nieuwjaarsdag</t>
  </si>
  <si>
    <t>Leidinggevende</t>
  </si>
  <si>
    <t>Arbeidregime</t>
  </si>
  <si>
    <t>uur/week</t>
  </si>
  <si>
    <t>uur/dag</t>
  </si>
  <si>
    <t>Tewerkstellings%</t>
  </si>
  <si>
    <t>Brutowedde verrekend naar 100%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</si>
  <si>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</si>
  <si>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</si>
  <si>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</si>
  <si>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</si>
  <si>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</si>
  <si>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</si>
  <si>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</si>
  <si>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</si>
  <si>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</si>
  <si>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</si>
  <si>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</si>
  <si>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</si>
  <si>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Omschrijving taken</t>
  </si>
  <si>
    <t>Datum</t>
  </si>
  <si>
    <t>Dag van de Arbeid</t>
  </si>
  <si>
    <t>O.L.V. - Hemelvaart</t>
  </si>
  <si>
    <t>Nationale Feestdag</t>
  </si>
  <si>
    <t>Allerheiligen</t>
  </si>
  <si>
    <t>Wapenstilstand</t>
  </si>
  <si>
    <t>Overuren</t>
  </si>
  <si>
    <t>Personeelslid</t>
  </si>
  <si>
    <t>Kerstdag</t>
  </si>
  <si>
    <t>Maand</t>
  </si>
  <si>
    <t>Projecturen</t>
  </si>
  <si>
    <t>Contractuele uren</t>
  </si>
  <si>
    <t>Contractuele Uren</t>
  </si>
  <si>
    <t>Partner</t>
  </si>
  <si>
    <t>Datum &amp; handtekening</t>
  </si>
  <si>
    <t>Personeel
kost</t>
  </si>
  <si>
    <t>WP1</t>
  </si>
  <si>
    <t>WP2</t>
  </si>
  <si>
    <t>WP3</t>
  </si>
  <si>
    <t>WP4</t>
  </si>
  <si>
    <t>WP5</t>
  </si>
  <si>
    <t>TOTAAL</t>
  </si>
  <si>
    <t>Overzicht</t>
  </si>
  <si>
    <t>Werkpakketten</t>
  </si>
  <si>
    <t>Bruto Januari / 1e volle maand</t>
  </si>
  <si>
    <t>Nr.</t>
  </si>
  <si>
    <t xml:space="preserve">Arbeidregime </t>
  </si>
  <si>
    <t>Startdatum project</t>
  </si>
  <si>
    <t>Jaar</t>
  </si>
  <si>
    <t>Project 1</t>
  </si>
  <si>
    <t>Project 2</t>
  </si>
  <si>
    <t>Kost</t>
  </si>
  <si>
    <t>Goedkeuring project</t>
  </si>
  <si>
    <t>WP6</t>
  </si>
  <si>
    <t>Totaal uren</t>
  </si>
  <si>
    <t>Personeelskost</t>
  </si>
  <si>
    <t>Naam</t>
  </si>
  <si>
    <t>Programma</t>
  </si>
  <si>
    <t>WP7</t>
  </si>
  <si>
    <t>Project 3</t>
  </si>
  <si>
    <t>Berekening SUT 2024</t>
  </si>
  <si>
    <t>SUT 2024</t>
  </si>
  <si>
    <t>Totaal 2024</t>
  </si>
  <si>
    <t>Paasmaandag</t>
  </si>
  <si>
    <t>O.H. Hemelvaart</t>
  </si>
  <si>
    <t>Pinksteren</t>
  </si>
  <si>
    <t>Vlaamse Feestdag</t>
  </si>
  <si>
    <t>Weekschema</t>
  </si>
  <si>
    <t>Maandag</t>
  </si>
  <si>
    <t>Dinsdag</t>
  </si>
  <si>
    <t>Woensdag</t>
  </si>
  <si>
    <t>Donderdag</t>
  </si>
  <si>
    <t>Vrijdag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</si>
</sst>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\ #,##0.00;&quot;€&quot;\ \-#,##0.00"/>
    <numFmt numFmtId="165" formatCode="d/mm/yy;@"/>
    <numFmt numFmtId="166" formatCode="_(&quot;$&quot;* #,##0.00_);_(&quot;$&quot;* \(#,##0.00\);_(&quot;$&quot;* &quot;-&quot;??_);_(@_)"/>
    <numFmt numFmtId="167" formatCode="d\-mm\-yy;@"/>
    <numFmt numFmtId="168" formatCode="&quot;€&quot;\ #,##0.00"/>
    <numFmt numFmtId="169" formatCode="0.00;\-0;;@"/>
    <numFmt numFmtId="170" formatCode="&quot;€&quot;\ #,#00.00;\-0;;@"/>
    <numFmt numFmtId="171" formatCode="[h]:mm;\-;;@"/>
  </numFmts>
  <fonts count="4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FlandersArtSans-Regular"/>
    </font>
    <font>
      <b/>
      <sz val="10"/>
      <name val="FlandersArtSans-Regular"/>
    </font>
    <font>
      <sz val="10"/>
      <color theme="4" tint="0.79998168889431442"/>
      <name val="Calibri"/>
      <family val="2"/>
      <scheme val="minor"/>
    </font>
    <font>
      <b/>
      <sz val="11"/>
      <color rgb="FF336699"/>
      <name val="Calibri"/>
      <family val="2"/>
      <scheme val="minor"/>
    </font>
    <font>
      <sz val="10"/>
      <name val="Arial"/>
      <family val="2"/>
    </font>
    <font>
      <b/>
      <sz val="14"/>
      <color rgb="FF336699"/>
      <name val="Calibri"/>
      <family val="2"/>
      <scheme val="minor"/>
    </font>
    <font>
      <b/>
      <sz val="16"/>
      <color rgb="FF336699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36699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  <font>
      <b/>
      <i/>
      <sz val="32"/>
      <color theme="4" tint="0.79995117038483843"/>
      <name val="Calibri Light"/>
      <family val="2"/>
      <scheme val="major"/>
    </font>
    <font>
      <b/>
      <i/>
      <sz val="32"/>
      <color rgb="FF336699"/>
      <name val="Calibri"/>
      <family val="2"/>
      <scheme val="minor"/>
    </font>
    <font>
      <sz val="10"/>
      <color rgb="FF336699"/>
      <name val="Calibri"/>
      <family val="2"/>
      <scheme val="minor"/>
    </font>
    <font>
      <b/>
      <sz val="13"/>
      <color rgb="FF33669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rgb="FF336699"/>
      <name val="Calibri"/>
      <family val="2"/>
      <scheme val="minor"/>
    </font>
    <font>
      <b/>
      <u/>
      <sz val="12"/>
      <color rgb="FF336699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u/>
      <sz val="10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339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b/>
      <u/>
      <sz val="11"/>
      <color rgb="FF003399"/>
      <name val="Calibri"/>
      <family val="2"/>
      <scheme val="minor"/>
    </font>
    <font>
      <b/>
      <sz val="11"/>
      <color rgb="FF003399"/>
      <name val="Calibri"/>
      <family val="2"/>
    </font>
    <font>
      <sz val="11"/>
      <color rgb="FF00339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u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rgb="FFFFFFFF"/>
      <name val="Calibri"/>
      <family val="2"/>
      <charset val="1"/>
    </font>
    <font>
      <sz val="10"/>
      <color rgb="FF1F4E79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9999"/>
        <bgColor rgb="FFFF8080"/>
      </patternFill>
    </fill>
    <fill>
      <patternFill patternType="solid">
        <fgColor rgb="FF336699"/>
        <bgColor rgb="FF2F5597"/>
      </patternFill>
    </fill>
    <fill>
      <patternFill patternType="solid">
        <fgColor rgb="FFDEEBF7"/>
        <bgColor rgb="FFE2F0D9"/>
      </patternFill>
    </fill>
  </fills>
  <borders count="1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theme="8" tint="-0.249977111117893"/>
      </bottom>
      <diagonal/>
    </border>
    <border>
      <left style="hair">
        <color theme="0"/>
      </left>
      <right style="hair">
        <color theme="0"/>
      </right>
      <top style="thin">
        <color theme="0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thin">
        <color theme="0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thin">
        <color theme="0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thin">
        <color theme="0"/>
      </top>
      <bottom/>
      <diagonal/>
    </border>
    <border>
      <left style="hair">
        <color theme="8" tint="-0.249977111117893"/>
      </left>
      <right/>
      <top style="thin">
        <color theme="0"/>
      </top>
      <bottom style="hair">
        <color theme="8" tint="-0.249977111117893"/>
      </bottom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/>
      <right/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0"/>
      </left>
      <right style="hair">
        <color theme="8" tint="-0.249977111117893"/>
      </right>
      <top style="thin">
        <color theme="0"/>
      </top>
      <bottom style="hair">
        <color theme="8" tint="-0.249977111117893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/>
      <diagonal/>
    </border>
    <border>
      <left/>
      <right/>
      <top/>
      <bottom style="thin">
        <color theme="0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/>
      <top style="thin">
        <color theme="0"/>
      </top>
      <bottom/>
      <diagonal/>
    </border>
    <border>
      <left style="hair">
        <color theme="8" tint="-0.249977111117893"/>
      </left>
      <right style="hair">
        <color theme="0"/>
      </right>
      <top style="thin">
        <color theme="0"/>
      </top>
      <bottom style="hair">
        <color theme="8" tint="-0.249977111117893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hair">
        <color theme="8" tint="-0.249977111117893"/>
      </left>
      <right/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medium">
        <color theme="0"/>
      </bottom>
      <diagonal/>
    </border>
    <border>
      <left style="medium">
        <color theme="0"/>
      </left>
      <right/>
      <top/>
      <bottom style="thick">
        <color theme="0"/>
      </bottom>
      <diagonal/>
    </border>
    <border>
      <left/>
      <right style="medium">
        <color theme="0"/>
      </right>
      <top/>
      <bottom style="thick">
        <color theme="0"/>
      </bottom>
      <diagonal/>
    </border>
    <border>
      <left/>
      <right style="medium">
        <color theme="0"/>
      </right>
      <top style="thick">
        <color theme="0"/>
      </top>
      <bottom style="medium">
        <color theme="0"/>
      </bottom>
      <diagonal/>
    </border>
    <border>
      <left/>
      <right/>
      <top/>
      <bottom style="thin">
        <color rgb="FF336699"/>
      </bottom>
      <diagonal/>
    </border>
    <border>
      <left/>
      <right/>
      <top/>
      <bottom style="thick">
        <color rgb="FF336699"/>
      </bottom>
      <diagonal/>
    </border>
    <border>
      <left/>
      <right style="hair">
        <color theme="4" tint="-0.249977111117893"/>
      </right>
      <top/>
      <bottom/>
      <diagonal/>
    </border>
    <border>
      <left style="hair">
        <color theme="4" tint="-0.249977111117893"/>
      </left>
      <right style="hair">
        <color theme="8" tint="-0.249977111117893"/>
      </right>
      <top style="hair">
        <color theme="4" tint="-0.249977111117893"/>
      </top>
      <bottom style="hair">
        <color theme="8" tint="-0.249977111117893"/>
      </bottom>
      <diagonal/>
    </border>
    <border>
      <left style="hair">
        <color theme="4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thick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indexed="64"/>
      </top>
      <bottom style="hair">
        <color theme="8" tint="-0.249977111117893"/>
      </bottom>
      <diagonal/>
    </border>
    <border>
      <left style="thick">
        <color theme="0"/>
      </left>
      <right/>
      <top/>
      <bottom/>
      <diagonal/>
    </border>
    <border>
      <left style="hair">
        <color theme="0"/>
      </left>
      <right style="hair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medium">
        <color theme="0"/>
      </bottom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medium">
        <color theme="0"/>
      </left>
      <right style="thick">
        <color theme="0"/>
      </right>
      <top/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ck">
        <color rgb="FF336699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hair">
        <color theme="0"/>
      </left>
      <right style="hair">
        <color theme="0"/>
      </right>
      <top/>
      <bottom style="thin">
        <color theme="0"/>
      </bottom>
      <diagonal/>
    </border>
    <border>
      <left/>
      <right style="hair">
        <color theme="0"/>
      </right>
      <top/>
      <bottom style="thin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/>
      <right style="medium">
        <color theme="0"/>
      </right>
      <top style="thick">
        <color rgb="FF336699"/>
      </top>
      <bottom style="thin">
        <color rgb="FF33669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ck">
        <color theme="0"/>
      </bottom>
      <diagonal/>
    </border>
    <border>
      <left style="hair">
        <color theme="4" tint="-0.499984740745262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hair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FF9999"/>
      </left>
      <right/>
      <top/>
      <bottom/>
      <diagonal/>
    </border>
    <border>
      <left style="thin">
        <color theme="8" tint="-0.249977111117893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 style="thin">
        <color theme="8"/>
      </right>
      <top/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medium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thick">
        <color theme="0"/>
      </top>
      <bottom style="thick">
        <color theme="0"/>
      </bottom>
      <diagonal/>
    </border>
    <border>
      <left style="hair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thick">
        <color theme="0"/>
      </bottom>
      <diagonal/>
    </border>
    <border>
      <left style="hair">
        <color theme="8" tint="-0.249977111117893"/>
      </left>
      <right style="hair">
        <color theme="4" tint="-0.499984740745262"/>
      </right>
      <top/>
      <bottom/>
      <diagonal/>
    </border>
    <border>
      <left/>
      <right/>
      <top style="hair">
        <color theme="8" tint="-0.249977111117893"/>
      </top>
      <bottom/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4" tint="-0.499984740745262"/>
      </left>
      <right style="hair">
        <color theme="4" tint="-0.499984740745262"/>
      </right>
      <top/>
      <bottom/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 tint="-0.499984740745262"/>
      </left>
      <right style="hair">
        <color theme="8" tint="-0.249977111117893"/>
      </right>
      <top/>
      <bottom/>
      <diagonal/>
    </border>
    <border>
      <left style="hair">
        <color theme="8" tint="-0.249977111117893"/>
      </left>
      <right style="hair">
        <color theme="4" tint="-0.499984740745262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4" tint="-0.499984740745262"/>
      </top>
      <bottom style="hair">
        <color theme="8" tint="-0.249977111117893"/>
      </bottom>
      <diagonal/>
    </border>
    <border>
      <left style="hair">
        <color theme="4" tint="-0.499984740745262"/>
      </left>
      <right/>
      <top/>
      <bottom/>
      <diagonal/>
    </border>
    <border>
      <left style="hair">
        <color theme="0"/>
      </left>
      <right style="thin">
        <color theme="0"/>
      </right>
      <top style="thin">
        <color theme="0"/>
      </top>
      <bottom style="hair">
        <color theme="8" tint="-0.249977111117893"/>
      </bottom>
      <diagonal/>
    </border>
    <border>
      <left/>
      <right/>
      <top/>
      <bottom style="hair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hair">
        <color rgb="FF0070C0"/>
      </bottom>
      <diagonal/>
    </border>
    <border>
      <left/>
      <right/>
      <top style="thin">
        <color theme="0"/>
      </top>
      <bottom style="hair">
        <color rgb="FF0070C0"/>
      </bottom>
      <diagonal/>
    </border>
    <border>
      <left/>
      <right style="hair">
        <color theme="0"/>
      </right>
      <top style="thin">
        <color theme="0"/>
      </top>
      <bottom style="hair">
        <color rgb="FF0070C0"/>
      </bottom>
      <diagonal/>
    </border>
    <border>
      <left/>
      <right style="hair">
        <color theme="0"/>
      </right>
      <top style="hair">
        <color theme="0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rgb="FF0070C0"/>
      </top>
      <bottom style="hair">
        <color theme="8" tint="-0.249977111117893"/>
      </bottom>
      <diagonal/>
    </border>
    <border>
      <left style="thin">
        <color theme="0"/>
      </left>
      <right style="hair">
        <color theme="0"/>
      </right>
      <top/>
      <bottom style="hair">
        <color theme="8" tint="-0.249977111117893"/>
      </bottom>
      <diagonal/>
    </border>
    <border>
      <left style="hair">
        <color theme="0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0"/>
      </left>
      <right style="hair">
        <color theme="0"/>
      </right>
      <top style="thin">
        <color theme="0"/>
      </top>
      <bottom style="hair">
        <color rgb="FF0070C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0"/>
      </left>
      <right style="hair">
        <color indexed="64"/>
      </right>
      <top style="thin">
        <color theme="0"/>
      </top>
      <bottom/>
      <diagonal/>
    </border>
    <border>
      <left/>
      <right style="hair">
        <color indexed="64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/>
      <diagonal/>
    </border>
    <border>
      <left style="hair">
        <color theme="8" tint="-0.249977111117893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8" tint="-0.249977111117893"/>
      </bottom>
      <diagonal/>
    </border>
    <border>
      <left style="hair">
        <color theme="4" tint="-0.249977111117893"/>
      </left>
      <right style="hair">
        <color theme="8" tint="-0.249977111117893"/>
      </right>
      <top/>
      <bottom/>
      <diagonal/>
    </border>
    <border>
      <left style="hair">
        <color indexed="64"/>
      </left>
      <right style="hair">
        <color theme="8" tint="-0.249977111117893"/>
      </right>
      <top style="hair">
        <color theme="4" tint="-0.499984740745262"/>
      </top>
      <bottom style="hair">
        <color theme="8" tint="-0.249977111117893"/>
      </bottom>
      <diagonal/>
    </border>
    <border>
      <left style="hair">
        <color indexed="64"/>
      </left>
      <right style="hair">
        <color theme="8" tint="-0.249977111117893"/>
      </right>
      <top style="thin">
        <color theme="0"/>
      </top>
      <bottom/>
      <diagonal/>
    </border>
    <border>
      <left style="hair">
        <color indexed="64"/>
      </left>
      <right style="hair">
        <color theme="8" tint="-0.249977111117893"/>
      </right>
      <top style="thin">
        <color theme="0"/>
      </top>
      <bottom style="hair">
        <color theme="4" tint="-0.499984740745262"/>
      </bottom>
      <diagonal/>
    </border>
    <border>
      <left style="hair">
        <color indexed="64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indexed="64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indexed="64"/>
      </right>
      <top style="thin">
        <color theme="0"/>
      </top>
      <bottom style="hair">
        <color theme="8" tint="-0.249977111117893"/>
      </bottom>
      <diagonal/>
    </border>
    <border>
      <left style="thin">
        <color rgb="FFFFFFFF"/>
      </left>
      <right/>
      <top style="thin">
        <color theme="0"/>
      </top>
      <bottom style="hair">
        <color theme="8" tint="-0.249977111117893"/>
      </bottom>
      <diagonal/>
    </border>
    <border>
      <left/>
      <right style="thin">
        <color rgb="FFFFFFFF"/>
      </right>
      <top style="thin">
        <color theme="0"/>
      </top>
      <bottom style="hair">
        <color theme="8" tint="-0.249977111117893"/>
      </bottom>
      <diagonal/>
    </border>
    <border>
      <left style="thin">
        <color rgb="FFFFFFFF"/>
      </left>
      <right style="hair">
        <color rgb="FFFFFFFF"/>
      </right>
      <top style="thin">
        <color rgb="FFFFFFFF"/>
      </top>
      <bottom/>
      <diagonal/>
    </border>
    <border>
      <left style="hair">
        <color theme="8" tint="-0.249977111117893"/>
      </left>
      <right/>
      <top style="hair">
        <color rgb="FF0070C0"/>
      </top>
      <bottom style="thin">
        <color theme="0"/>
      </bottom>
      <diagonal/>
    </border>
    <border>
      <left/>
      <right/>
      <top style="hair">
        <color rgb="FF0070C0"/>
      </top>
      <bottom style="thin">
        <color theme="0"/>
      </bottom>
      <diagonal/>
    </border>
    <border>
      <left/>
      <right style="hair">
        <color theme="8" tint="-0.249977111117893"/>
      </right>
      <top style="hair">
        <color rgb="FF0070C0"/>
      </top>
      <bottom style="thin">
        <color theme="0"/>
      </bottom>
      <diagonal/>
    </border>
    <border>
      <left style="thin">
        <color theme="8"/>
      </left>
      <right/>
      <top/>
      <bottom style="thin">
        <color theme="0"/>
      </bottom>
      <diagonal/>
    </border>
    <border>
      <left/>
      <right style="thin">
        <color theme="8" tint="-0.249977111117893"/>
      </right>
      <top/>
      <bottom style="thin">
        <color theme="0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</borders>
  <cellStyleXfs count="6">
    <xf numFmtId="0" fontId="0" fillId="0" borderId="0"/>
    <xf numFmtId="0" fontId="4" fillId="3" borderId="0"/>
    <xf numFmtId="166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502">
    <xf numFmtId="0" fontId="0" fillId="0" borderId="0" xfId="0"/>
    <xf numFmtId="167" fontId="8" fillId="4" borderId="9" xfId="1" applyNumberFormat="1" applyFont="1" applyFill="1" applyBorder="1" applyAlignment="1">
      <alignment horizontal="right" vertical="center"/>
    </xf>
    <xf numFmtId="167" fontId="8" fillId="4" borderId="3" xfId="1" applyNumberFormat="1" applyFont="1" applyFill="1" applyBorder="1" applyAlignment="1">
      <alignment horizontal="right" vertical="center"/>
    </xf>
    <xf numFmtId="167" fontId="5" fillId="4" borderId="8" xfId="1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horizontal="left" vertical="top"/>
    </xf>
    <xf numFmtId="3" fontId="3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165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right" vertical="top"/>
    </xf>
    <xf numFmtId="2" fontId="5" fillId="4" borderId="8" xfId="1" applyNumberFormat="1" applyFont="1" applyFill="1" applyBorder="1" applyAlignment="1">
      <alignment vertical="center"/>
    </xf>
    <xf numFmtId="167" fontId="5" fillId="4" borderId="0" xfId="1" applyNumberFormat="1" applyFont="1" applyFill="1" applyAlignment="1">
      <alignment vertical="center"/>
    </xf>
    <xf numFmtId="167" fontId="8" fillId="4" borderId="0" xfId="1" applyNumberFormat="1" applyFont="1" applyFill="1" applyAlignment="1">
      <alignment vertical="center"/>
    </xf>
    <xf numFmtId="167" fontId="1" fillId="6" borderId="22" xfId="1" applyNumberFormat="1" applyFont="1" applyFill="1" applyBorder="1" applyAlignment="1">
      <alignment vertical="center"/>
    </xf>
    <xf numFmtId="2" fontId="5" fillId="4" borderId="42" xfId="1" applyNumberFormat="1" applyFont="1" applyFill="1" applyBorder="1" applyAlignment="1">
      <alignment vertical="center"/>
    </xf>
    <xf numFmtId="2" fontId="5" fillId="4" borderId="43" xfId="1" applyNumberFormat="1" applyFont="1" applyFill="1" applyBorder="1" applyAlignment="1">
      <alignment vertical="center"/>
    </xf>
    <xf numFmtId="169" fontId="5" fillId="4" borderId="8" xfId="2" applyNumberFormat="1" applyFont="1" applyFill="1" applyBorder="1" applyAlignment="1" applyProtection="1">
      <alignment horizontal="right" vertical="center"/>
      <protection locked="0"/>
    </xf>
    <xf numFmtId="2" fontId="5" fillId="4" borderId="47" xfId="1" applyNumberFormat="1" applyFont="1" applyFill="1" applyBorder="1" applyAlignment="1">
      <alignment vertical="center"/>
    </xf>
    <xf numFmtId="167" fontId="13" fillId="4" borderId="3" xfId="1" applyNumberFormat="1" applyFont="1" applyFill="1" applyBorder="1" applyAlignment="1">
      <alignment horizontal="right" vertical="center" indent="1"/>
    </xf>
    <xf numFmtId="167" fontId="13" fillId="4" borderId="9" xfId="1" applyNumberFormat="1" applyFont="1" applyFill="1" applyBorder="1" applyAlignment="1">
      <alignment horizontal="right" vertical="center" indent="1"/>
    </xf>
    <xf numFmtId="169" fontId="25" fillId="2" borderId="8" xfId="1" applyNumberFormat="1" applyFont="1" applyFill="1" applyBorder="1" applyAlignment="1">
      <alignment horizontal="right" vertical="center"/>
    </xf>
    <xf numFmtId="169" fontId="13" fillId="4" borderId="8" xfId="1" applyNumberFormat="1" applyFont="1" applyFill="1" applyBorder="1" applyAlignment="1">
      <alignment horizontal="right" vertical="center"/>
    </xf>
    <xf numFmtId="169" fontId="13" fillId="2" borderId="8" xfId="1" applyNumberFormat="1" applyFont="1" applyFill="1" applyBorder="1" applyAlignment="1">
      <alignment horizontal="right" vertical="center"/>
    </xf>
    <xf numFmtId="167" fontId="1" fillId="6" borderId="21" xfId="1" applyNumberFormat="1" applyFont="1" applyFill="1" applyBorder="1" applyAlignment="1">
      <alignment vertical="center"/>
    </xf>
    <xf numFmtId="169" fontId="25" fillId="2" borderId="14" xfId="1" applyNumberFormat="1" applyFont="1" applyFill="1" applyBorder="1" applyAlignment="1">
      <alignment horizontal="right" vertical="center"/>
    </xf>
    <xf numFmtId="169" fontId="13" fillId="4" borderId="0" xfId="1" applyNumberFormat="1" applyFont="1" applyFill="1" applyAlignment="1">
      <alignment horizontal="right" vertical="center"/>
    </xf>
    <xf numFmtId="170" fontId="17" fillId="2" borderId="28" xfId="0" applyNumberFormat="1" applyFont="1" applyFill="1" applyBorder="1" applyAlignment="1">
      <alignment vertical="center"/>
    </xf>
    <xf numFmtId="4" fontId="16" fillId="2" borderId="38" xfId="0" applyNumberFormat="1" applyFont="1" applyFill="1" applyBorder="1" applyAlignment="1" applyProtection="1">
      <alignment horizontal="right" vertical="center" indent="1"/>
      <protection locked="0"/>
    </xf>
    <xf numFmtId="4" fontId="16" fillId="2" borderId="28" xfId="0" applyNumberFormat="1" applyFont="1" applyFill="1" applyBorder="1" applyAlignment="1">
      <alignment horizontal="right" vertical="center" indent="1"/>
    </xf>
    <xf numFmtId="4" fontId="17" fillId="2" borderId="28" xfId="0" applyNumberFormat="1" applyFont="1" applyFill="1" applyBorder="1" applyAlignment="1">
      <alignment horizontal="right" vertical="center" indent="1"/>
    </xf>
    <xf numFmtId="4" fontId="16" fillId="9" borderId="32" xfId="0" applyNumberFormat="1" applyFont="1" applyFill="1" applyBorder="1" applyAlignment="1">
      <alignment horizontal="right" vertical="center" indent="1"/>
    </xf>
    <xf numFmtId="168" fontId="26" fillId="7" borderId="32" xfId="0" applyNumberFormat="1" applyFont="1" applyFill="1" applyBorder="1" applyAlignment="1">
      <alignment vertical="center"/>
    </xf>
    <xf numFmtId="0" fontId="0" fillId="0" borderId="0" xfId="0" applyAlignment="1">
      <alignment horizontal="left" indent="1"/>
    </xf>
    <xf numFmtId="0" fontId="12" fillId="0" borderId="0" xfId="0" applyFont="1"/>
    <xf numFmtId="0" fontId="22" fillId="0" borderId="0" xfId="0" applyFont="1"/>
    <xf numFmtId="0" fontId="5" fillId="4" borderId="0" xfId="1" applyFont="1" applyFill="1" applyAlignment="1">
      <alignment horizontal="left" vertical="center"/>
    </xf>
    <xf numFmtId="4" fontId="5" fillId="4" borderId="0" xfId="2" applyNumberFormat="1" applyFont="1" applyFill="1" applyBorder="1" applyAlignment="1" applyProtection="1">
      <alignment horizontal="right" vertical="center"/>
    </xf>
    <xf numFmtId="164" fontId="5" fillId="4" borderId="0" xfId="2" applyNumberFormat="1" applyFont="1" applyFill="1" applyBorder="1" applyAlignment="1" applyProtection="1">
      <alignment horizontal="left" vertical="center"/>
    </xf>
    <xf numFmtId="169" fontId="1" fillId="6" borderId="4" xfId="1" applyNumberFormat="1" applyFont="1" applyFill="1" applyBorder="1" applyAlignment="1" applyProtection="1">
      <alignment horizontal="right" vertical="center"/>
      <protection locked="0"/>
    </xf>
    <xf numFmtId="169" fontId="1" fillId="6" borderId="49" xfId="1" applyNumberFormat="1" applyFont="1" applyFill="1" applyBorder="1" applyAlignment="1" applyProtection="1">
      <alignment horizontal="right" vertical="center"/>
      <protection locked="0"/>
    </xf>
    <xf numFmtId="169" fontId="1" fillId="6" borderId="9" xfId="1" applyNumberFormat="1" applyFont="1" applyFill="1" applyBorder="1" applyAlignment="1" applyProtection="1">
      <alignment horizontal="right" vertical="center"/>
      <protection locked="0"/>
    </xf>
    <xf numFmtId="167" fontId="13" fillId="4" borderId="9" xfId="1" applyNumberFormat="1" applyFont="1" applyFill="1" applyBorder="1" applyAlignment="1">
      <alignment horizontal="left" vertical="center" indent="1"/>
    </xf>
    <xf numFmtId="0" fontId="13" fillId="4" borderId="0" xfId="1" applyFont="1" applyFill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169" fontId="16" fillId="2" borderId="29" xfId="0" applyNumberFormat="1" applyFont="1" applyFill="1" applyBorder="1" applyAlignment="1">
      <alignment horizontal="right" vertical="center" indent="1"/>
    </xf>
    <xf numFmtId="0" fontId="7" fillId="2" borderId="0" xfId="1" applyFont="1" applyFill="1" applyAlignment="1">
      <alignment horizontal="center" vertical="center"/>
    </xf>
    <xf numFmtId="0" fontId="9" fillId="0" borderId="0" xfId="0" applyFont="1"/>
    <xf numFmtId="169" fontId="21" fillId="2" borderId="0" xfId="1" applyNumberFormat="1" applyFont="1" applyFill="1" applyAlignment="1">
      <alignment horizontal="right" vertical="center"/>
    </xf>
    <xf numFmtId="167" fontId="21" fillId="2" borderId="0" xfId="1" applyNumberFormat="1" applyFont="1" applyFill="1" applyAlignment="1">
      <alignment vertical="center"/>
    </xf>
    <xf numFmtId="169" fontId="21" fillId="2" borderId="23" xfId="1" applyNumberFormat="1" applyFont="1" applyFill="1" applyBorder="1" applyAlignment="1">
      <alignment horizontal="right" vertical="center"/>
    </xf>
    <xf numFmtId="167" fontId="21" fillId="2" borderId="23" xfId="1" applyNumberFormat="1" applyFont="1" applyFill="1" applyBorder="1" applyAlignment="1">
      <alignment vertical="center"/>
    </xf>
    <xf numFmtId="0" fontId="13" fillId="4" borderId="0" xfId="1" applyFont="1" applyFill="1" applyAlignment="1">
      <alignment vertical="center"/>
    </xf>
    <xf numFmtId="0" fontId="11" fillId="5" borderId="73" xfId="1" applyFont="1" applyFill="1" applyBorder="1" applyAlignment="1">
      <alignment horizontal="center" vertical="center" wrapText="1"/>
    </xf>
    <xf numFmtId="0" fontId="11" fillId="5" borderId="75" xfId="1" applyFont="1" applyFill="1" applyBorder="1" applyAlignment="1">
      <alignment horizontal="center" vertical="center" wrapText="1"/>
    </xf>
    <xf numFmtId="0" fontId="0" fillId="0" borderId="48" xfId="0" applyBorder="1"/>
    <xf numFmtId="167" fontId="13" fillId="2" borderId="0" xfId="1" applyNumberFormat="1" applyFont="1" applyFill="1" applyAlignment="1" applyProtection="1">
      <alignment horizontal="left" vertical="center" indent="1"/>
      <protection locked="0"/>
    </xf>
    <xf numFmtId="168" fontId="28" fillId="7" borderId="32" xfId="0" applyNumberFormat="1" applyFont="1" applyFill="1" applyBorder="1" applyAlignment="1">
      <alignment vertical="center"/>
    </xf>
    <xf numFmtId="4" fontId="16" fillId="2" borderId="79" xfId="0" applyNumberFormat="1" applyFont="1" applyFill="1" applyBorder="1" applyAlignment="1">
      <alignment horizontal="right" vertical="center" indent="1"/>
    </xf>
    <xf numFmtId="4" fontId="15" fillId="7" borderId="33" xfId="0" applyNumberFormat="1" applyFont="1" applyFill="1" applyBorder="1" applyAlignment="1">
      <alignment horizontal="right" vertical="center" indent="1"/>
    </xf>
    <xf numFmtId="4" fontId="15" fillId="7" borderId="32" xfId="0" applyNumberFormat="1" applyFont="1" applyFill="1" applyBorder="1" applyAlignment="1">
      <alignment horizontal="right" vertical="center" indent="1"/>
    </xf>
    <xf numFmtId="4" fontId="28" fillId="7" borderId="32" xfId="0" applyNumberFormat="1" applyFont="1" applyFill="1" applyBorder="1" applyAlignment="1">
      <alignment horizontal="right" vertical="center" indent="1"/>
    </xf>
    <xf numFmtId="4" fontId="28" fillId="8" borderId="32" xfId="0" applyNumberFormat="1" applyFont="1" applyFill="1" applyBorder="1" applyAlignment="1">
      <alignment horizontal="right" vertical="center" indent="1"/>
    </xf>
    <xf numFmtId="4" fontId="16" fillId="2" borderId="62" xfId="0" applyNumberFormat="1" applyFont="1" applyFill="1" applyBorder="1" applyAlignment="1">
      <alignment horizontal="right" vertical="center" indent="1"/>
    </xf>
    <xf numFmtId="4" fontId="17" fillId="2" borderId="62" xfId="0" applyNumberFormat="1" applyFont="1" applyFill="1" applyBorder="1" applyAlignment="1">
      <alignment horizontal="right" vertical="center" indent="1"/>
    </xf>
    <xf numFmtId="4" fontId="16" fillId="9" borderId="80" xfId="0" applyNumberFormat="1" applyFont="1" applyFill="1" applyBorder="1" applyAlignment="1">
      <alignment horizontal="right" vertical="center" indent="1"/>
    </xf>
    <xf numFmtId="0" fontId="0" fillId="0" borderId="53" xfId="0" applyBorder="1"/>
    <xf numFmtId="167" fontId="13" fillId="4" borderId="0" xfId="1" applyNumberFormat="1" applyFont="1" applyFill="1" applyAlignment="1">
      <alignment horizontal="left" vertical="center"/>
    </xf>
    <xf numFmtId="0" fontId="0" fillId="0" borderId="50" xfId="0" applyBorder="1"/>
    <xf numFmtId="0" fontId="20" fillId="4" borderId="40" xfId="1" applyFont="1" applyFill="1" applyBorder="1" applyAlignment="1">
      <alignment horizontal="center" vertical="center"/>
    </xf>
    <xf numFmtId="0" fontId="20" fillId="4" borderId="67" xfId="1" applyFont="1" applyFill="1" applyBorder="1" applyAlignment="1">
      <alignment horizontal="center" vertical="center"/>
    </xf>
    <xf numFmtId="0" fontId="19" fillId="4" borderId="39" xfId="4" applyFont="1" applyFill="1" applyBorder="1" applyAlignment="1" applyProtection="1"/>
    <xf numFmtId="0" fontId="20" fillId="4" borderId="39" xfId="1" applyFont="1" applyFill="1" applyBorder="1"/>
    <xf numFmtId="0" fontId="20" fillId="4" borderId="78" xfId="1" applyFont="1" applyFill="1" applyBorder="1" applyAlignment="1">
      <alignment horizontal="right"/>
    </xf>
    <xf numFmtId="0" fontId="20" fillId="4" borderId="0" xfId="1" applyFont="1" applyFill="1"/>
    <xf numFmtId="0" fontId="12" fillId="0" borderId="50" xfId="0" applyFont="1" applyBorder="1"/>
    <xf numFmtId="0" fontId="16" fillId="2" borderId="35" xfId="0" applyFont="1" applyFill="1" applyBorder="1" applyAlignment="1">
      <alignment horizontal="left" vertical="center" indent="1"/>
    </xf>
    <xf numFmtId="0" fontId="16" fillId="2" borderId="44" xfId="0" applyFont="1" applyFill="1" applyBorder="1" applyAlignment="1">
      <alignment horizontal="left" vertical="center" indent="1"/>
    </xf>
    <xf numFmtId="0" fontId="16" fillId="2" borderId="38" xfId="0" applyFont="1" applyFill="1" applyBorder="1" applyAlignment="1">
      <alignment horizontal="left" vertical="center" indent="1"/>
    </xf>
    <xf numFmtId="168" fontId="16" fillId="2" borderId="65" xfId="0" applyNumberFormat="1" applyFont="1" applyFill="1" applyBorder="1" applyAlignment="1">
      <alignment horizontal="left" vertical="center" indent="1"/>
    </xf>
    <xf numFmtId="0" fontId="16" fillId="2" borderId="31" xfId="0" applyFont="1" applyFill="1" applyBorder="1" applyAlignment="1">
      <alignment horizontal="left" vertical="center" indent="1"/>
    </xf>
    <xf numFmtId="0" fontId="16" fillId="2" borderId="31" xfId="0" applyFont="1" applyFill="1" applyBorder="1" applyAlignment="1">
      <alignment vertical="center"/>
    </xf>
    <xf numFmtId="168" fontId="16" fillId="2" borderId="66" xfId="0" applyNumberFormat="1" applyFont="1" applyFill="1" applyBorder="1" applyAlignment="1">
      <alignment horizontal="left" vertical="center" indent="1"/>
    </xf>
    <xf numFmtId="0" fontId="16" fillId="2" borderId="27" xfId="0" applyFont="1" applyFill="1" applyBorder="1" applyAlignment="1">
      <alignment horizontal="left" vertical="center" indent="1"/>
    </xf>
    <xf numFmtId="0" fontId="14" fillId="7" borderId="26" xfId="0" applyFont="1" applyFill="1" applyBorder="1" applyAlignment="1">
      <alignment horizontal="left" vertical="center" indent="1"/>
    </xf>
    <xf numFmtId="0" fontId="14" fillId="7" borderId="0" xfId="0" applyFont="1" applyFill="1" applyAlignment="1">
      <alignment vertical="center"/>
    </xf>
    <xf numFmtId="0" fontId="0" fillId="0" borderId="56" xfId="0" applyBorder="1"/>
    <xf numFmtId="0" fontId="0" fillId="0" borderId="25" xfId="0" applyBorder="1"/>
    <xf numFmtId="0" fontId="0" fillId="0" borderId="9" xfId="0" applyBorder="1"/>
    <xf numFmtId="0" fontId="0" fillId="0" borderId="24" xfId="0" applyBorder="1"/>
    <xf numFmtId="0" fontId="0" fillId="0" borderId="64" xfId="0" applyBorder="1"/>
    <xf numFmtId="0" fontId="15" fillId="7" borderId="31" xfId="0" applyFont="1" applyFill="1" applyBorder="1" applyAlignment="1">
      <alignment horizontal="center" vertical="center" wrapText="1"/>
    </xf>
    <xf numFmtId="0" fontId="15" fillId="7" borderId="63" xfId="0" applyFont="1" applyFill="1" applyBorder="1" applyAlignment="1">
      <alignment horizontal="center" vertical="center" wrapText="1"/>
    </xf>
    <xf numFmtId="0" fontId="15" fillId="7" borderId="58" xfId="0" applyFont="1" applyFill="1" applyBorder="1" applyAlignment="1">
      <alignment horizontal="center" vertical="center" wrapText="1"/>
    </xf>
    <xf numFmtId="0" fontId="10" fillId="0" borderId="53" xfId="0" applyFont="1" applyBorder="1" applyAlignment="1">
      <alignment vertical="top"/>
    </xf>
    <xf numFmtId="0" fontId="10" fillId="0" borderId="0" xfId="0" applyFont="1" applyAlignment="1">
      <alignment vertical="top"/>
    </xf>
    <xf numFmtId="2" fontId="0" fillId="0" borderId="0" xfId="0" applyNumberFormat="1"/>
    <xf numFmtId="0" fontId="10" fillId="0" borderId="0" xfId="0" applyFont="1"/>
    <xf numFmtId="0" fontId="0" fillId="0" borderId="51" xfId="0" applyBorder="1"/>
    <xf numFmtId="169" fontId="13" fillId="4" borderId="81" xfId="1" applyNumberFormat="1" applyFont="1" applyFill="1" applyBorder="1" applyAlignment="1">
      <alignment horizontal="right" vertical="center"/>
    </xf>
    <xf numFmtId="167" fontId="13" fillId="4" borderId="9" xfId="1" applyNumberFormat="1" applyFont="1" applyFill="1" applyBorder="1" applyAlignment="1">
      <alignment horizontal="right" vertical="center" indent="3"/>
    </xf>
    <xf numFmtId="167" fontId="13" fillId="4" borderId="2" xfId="1" applyNumberFormat="1" applyFont="1" applyFill="1" applyBorder="1" applyAlignment="1">
      <alignment horizontal="right" vertical="center" indent="3"/>
    </xf>
    <xf numFmtId="167" fontId="13" fillId="4" borderId="6" xfId="1" applyNumberFormat="1" applyFont="1" applyFill="1" applyBorder="1" applyAlignment="1">
      <alignment horizontal="left" vertical="center" indent="2"/>
    </xf>
    <xf numFmtId="167" fontId="13" fillId="4" borderId="9" xfId="1" applyNumberFormat="1" applyFont="1" applyFill="1" applyBorder="1" applyAlignment="1">
      <alignment horizontal="left" vertical="center" indent="2"/>
    </xf>
    <xf numFmtId="167" fontId="7" fillId="4" borderId="0" xfId="1" applyNumberFormat="1" applyFont="1" applyFill="1" applyAlignment="1">
      <alignment horizontal="left" vertical="center"/>
    </xf>
    <xf numFmtId="0" fontId="9" fillId="0" borderId="56" xfId="0" applyFont="1" applyBorder="1"/>
    <xf numFmtId="167" fontId="21" fillId="2" borderId="68" xfId="1" applyNumberFormat="1" applyFont="1" applyFill="1" applyBorder="1" applyAlignment="1">
      <alignment horizontal="left" vertical="center" indent="1"/>
    </xf>
    <xf numFmtId="167" fontId="7" fillId="4" borderId="56" xfId="1" applyNumberFormat="1" applyFont="1" applyFill="1" applyBorder="1" applyAlignment="1">
      <alignment horizontal="left" vertical="center"/>
    </xf>
    <xf numFmtId="169" fontId="23" fillId="6" borderId="16" xfId="2" applyNumberFormat="1" applyFont="1" applyFill="1" applyBorder="1" applyAlignment="1" applyProtection="1">
      <alignment horizontal="right" vertical="center"/>
    </xf>
    <xf numFmtId="169" fontId="24" fillId="4" borderId="7" xfId="2" applyNumberFormat="1" applyFont="1" applyFill="1" applyBorder="1" applyAlignment="1" applyProtection="1">
      <alignment horizontal="right" vertical="center"/>
    </xf>
    <xf numFmtId="167" fontId="7" fillId="4" borderId="0" xfId="1" applyNumberFormat="1" applyFont="1" applyFill="1" applyAlignment="1">
      <alignment horizontal="right" vertical="center"/>
    </xf>
    <xf numFmtId="14" fontId="16" fillId="2" borderId="28" xfId="0" applyNumberFormat="1" applyFont="1" applyFill="1" applyBorder="1" applyAlignment="1" applyProtection="1">
      <alignment horizontal="left" vertical="center" indent="1"/>
      <protection locked="0"/>
    </xf>
    <xf numFmtId="170" fontId="27" fillId="2" borderId="28" xfId="0" applyNumberFormat="1" applyFont="1" applyFill="1" applyBorder="1" applyAlignment="1" applyProtection="1">
      <alignment vertical="center"/>
      <protection locked="0"/>
    </xf>
    <xf numFmtId="170" fontId="27" fillId="2" borderId="62" xfId="0" applyNumberFormat="1" applyFont="1" applyFill="1" applyBorder="1" applyAlignment="1" applyProtection="1">
      <alignment vertical="center"/>
      <protection locked="0"/>
    </xf>
    <xf numFmtId="1" fontId="13" fillId="2" borderId="0" xfId="1" applyNumberFormat="1" applyFont="1" applyFill="1" applyAlignment="1">
      <alignment horizontal="left" vertical="center" indent="1"/>
    </xf>
    <xf numFmtId="2" fontId="5" fillId="4" borderId="0" xfId="1" applyNumberFormat="1" applyFont="1" applyFill="1" applyAlignment="1">
      <alignment vertical="center"/>
    </xf>
    <xf numFmtId="167" fontId="7" fillId="4" borderId="0" xfId="1" applyNumberFormat="1" applyFont="1" applyFill="1" applyAlignment="1">
      <alignment vertical="center"/>
    </xf>
    <xf numFmtId="0" fontId="0" fillId="0" borderId="85" xfId="0" applyBorder="1"/>
    <xf numFmtId="169" fontId="24" fillId="4" borderId="86" xfId="2" applyNumberFormat="1" applyFont="1" applyFill="1" applyBorder="1" applyAlignment="1" applyProtection="1">
      <alignment horizontal="right" vertical="center"/>
    </xf>
    <xf numFmtId="169" fontId="24" fillId="4" borderId="89" xfId="2" applyNumberFormat="1" applyFont="1" applyFill="1" applyBorder="1" applyAlignment="1" applyProtection="1">
      <alignment horizontal="right" vertical="center"/>
    </xf>
    <xf numFmtId="0" fontId="0" fillId="0" borderId="87" xfId="0" applyBorder="1"/>
    <xf numFmtId="0" fontId="0" fillId="0" borderId="91" xfId="0" applyBorder="1"/>
    <xf numFmtId="0" fontId="29" fillId="0" borderId="0" xfId="0" applyFont="1"/>
    <xf numFmtId="167" fontId="13" fillId="2" borderId="72" xfId="1" applyNumberFormat="1" applyFont="1" applyFill="1" applyBorder="1" applyAlignment="1" applyProtection="1">
      <alignment horizontal="left" vertical="center" indent="1"/>
      <protection locked="0"/>
    </xf>
    <xf numFmtId="0" fontId="15" fillId="7" borderId="95" xfId="0" applyFont="1" applyFill="1" applyBorder="1" applyAlignment="1">
      <alignment horizontal="center" vertical="center" wrapText="1"/>
    </xf>
    <xf numFmtId="0" fontId="11" fillId="5" borderId="19" xfId="1" applyFont="1" applyFill="1" applyBorder="1" applyAlignment="1">
      <alignment horizontal="center" vertical="center" wrapText="1"/>
    </xf>
    <xf numFmtId="49" fontId="5" fillId="4" borderId="0" xfId="1" applyNumberFormat="1" applyFont="1" applyFill="1" applyAlignment="1">
      <alignment horizontal="right" vertical="center"/>
    </xf>
    <xf numFmtId="49" fontId="5" fillId="4" borderId="41" xfId="1" applyNumberFormat="1" applyFont="1" applyFill="1" applyBorder="1" applyAlignment="1">
      <alignment horizontal="right" vertical="center"/>
    </xf>
    <xf numFmtId="0" fontId="15" fillId="6" borderId="63" xfId="0" applyFont="1" applyFill="1" applyBorder="1" applyAlignment="1">
      <alignment horizontal="center" vertical="center" wrapText="1"/>
    </xf>
    <xf numFmtId="170" fontId="16" fillId="10" borderId="28" xfId="0" applyNumberFormat="1" applyFont="1" applyFill="1" applyBorder="1" applyAlignment="1">
      <alignment horizontal="right" vertical="center" indent="1"/>
    </xf>
    <xf numFmtId="170" fontId="16" fillId="10" borderId="62" xfId="0" applyNumberFormat="1" applyFont="1" applyFill="1" applyBorder="1" applyAlignment="1">
      <alignment horizontal="right" vertical="center" indent="1"/>
    </xf>
    <xf numFmtId="168" fontId="15" fillId="6" borderId="32" xfId="0" applyNumberFormat="1" applyFont="1" applyFill="1" applyBorder="1" applyAlignment="1">
      <alignment horizontal="right" vertical="center" indent="1"/>
    </xf>
    <xf numFmtId="0" fontId="11" fillId="5" borderId="97" xfId="1" applyFont="1" applyFill="1" applyBorder="1" applyAlignment="1">
      <alignment horizontal="center" vertical="center" wrapText="1"/>
    </xf>
    <xf numFmtId="0" fontId="15" fillId="7" borderId="98" xfId="0" applyFont="1" applyFill="1" applyBorder="1" applyAlignment="1">
      <alignment horizontal="center" vertical="center" wrapText="1"/>
    </xf>
    <xf numFmtId="4" fontId="17" fillId="2" borderId="29" xfId="0" applyNumberFormat="1" applyFont="1" applyFill="1" applyBorder="1" applyAlignment="1">
      <alignment horizontal="right" vertical="center" indent="1"/>
    </xf>
    <xf numFmtId="4" fontId="17" fillId="2" borderId="102" xfId="0" applyNumberFormat="1" applyFont="1" applyFill="1" applyBorder="1" applyAlignment="1">
      <alignment horizontal="right" vertical="center" indent="1"/>
    </xf>
    <xf numFmtId="4" fontId="28" fillId="7" borderId="30" xfId="0" applyNumberFormat="1" applyFont="1" applyFill="1" applyBorder="1" applyAlignment="1">
      <alignment horizontal="right" vertical="center" indent="1"/>
    </xf>
    <xf numFmtId="4" fontId="16" fillId="9" borderId="30" xfId="0" applyNumberFormat="1" applyFont="1" applyFill="1" applyBorder="1" applyAlignment="1">
      <alignment horizontal="right" vertical="center" indent="1"/>
    </xf>
    <xf numFmtId="4" fontId="28" fillId="8" borderId="30" xfId="0" applyNumberFormat="1" applyFont="1" applyFill="1" applyBorder="1" applyAlignment="1">
      <alignment horizontal="right" vertical="center" indent="1"/>
    </xf>
    <xf numFmtId="0" fontId="0" fillId="0" borderId="94" xfId="0" applyBorder="1"/>
    <xf numFmtId="0" fontId="0" fillId="0" borderId="37" xfId="0" applyBorder="1"/>
    <xf numFmtId="49" fontId="5" fillId="4" borderId="41" xfId="1" applyNumberFormat="1" applyFont="1" applyFill="1" applyBorder="1" applyAlignment="1">
      <alignment vertical="center"/>
    </xf>
    <xf numFmtId="0" fontId="0" fillId="0" borderId="103" xfId="0" applyBorder="1"/>
    <xf numFmtId="4" fontId="5" fillId="4" borderId="104" xfId="2" applyNumberFormat="1" applyFont="1" applyFill="1" applyBorder="1" applyAlignment="1" applyProtection="1">
      <alignment horizontal="right" vertical="center"/>
    </xf>
    <xf numFmtId="0" fontId="5" fillId="4" borderId="104" xfId="1" applyFont="1" applyFill="1" applyBorder="1" applyAlignment="1">
      <alignment horizontal="left" vertical="center"/>
    </xf>
    <xf numFmtId="169" fontId="25" fillId="2" borderId="15" xfId="1" applyNumberFormat="1" applyFont="1" applyFill="1" applyBorder="1" applyAlignment="1">
      <alignment horizontal="right" vertical="center"/>
    </xf>
    <xf numFmtId="0" fontId="12" fillId="0" borderId="107" xfId="0" applyFont="1" applyBorder="1"/>
    <xf numFmtId="0" fontId="12" fillId="0" borderId="106" xfId="0" applyFont="1" applyBorder="1"/>
    <xf numFmtId="0" fontId="12" fillId="0" borderId="108" xfId="0" applyFont="1" applyBorder="1"/>
    <xf numFmtId="169" fontId="25" fillId="2" borderId="109" xfId="1" applyNumberFormat="1" applyFont="1" applyFill="1" applyBorder="1" applyAlignment="1">
      <alignment horizontal="right" vertical="center"/>
    </xf>
    <xf numFmtId="2" fontId="5" fillId="4" borderId="110" xfId="1" applyNumberFormat="1" applyFont="1" applyFill="1" applyBorder="1" applyAlignment="1">
      <alignment vertical="center"/>
    </xf>
    <xf numFmtId="169" fontId="25" fillId="2" borderId="105" xfId="1" applyNumberFormat="1" applyFont="1" applyFill="1" applyBorder="1" applyAlignment="1">
      <alignment horizontal="right" vertical="center"/>
    </xf>
    <xf numFmtId="0" fontId="12" fillId="0" borderId="111" xfId="0" applyFont="1" applyBorder="1"/>
    <xf numFmtId="0" fontId="0" fillId="0" borderId="113" xfId="0" applyBorder="1"/>
    <xf numFmtId="0" fontId="11" fillId="5" borderId="114" xfId="1" applyFont="1" applyFill="1" applyBorder="1" applyAlignment="1">
      <alignment horizontal="center" vertical="center" wrapText="1"/>
    </xf>
    <xf numFmtId="0" fontId="11" fillId="5" borderId="115" xfId="1" applyFont="1" applyFill="1" applyBorder="1" applyAlignment="1">
      <alignment horizontal="center" vertical="center" wrapText="1"/>
    </xf>
    <xf numFmtId="169" fontId="13" fillId="4" borderId="14" xfId="1" applyNumberFormat="1" applyFont="1" applyFill="1" applyBorder="1" applyAlignment="1">
      <alignment horizontal="right" vertical="center"/>
    </xf>
    <xf numFmtId="169" fontId="1" fillId="6" borderId="112" xfId="1" applyNumberFormat="1" applyFont="1" applyFill="1" applyBorder="1" applyAlignment="1" applyProtection="1">
      <alignment horizontal="right" vertical="center"/>
      <protection locked="0"/>
    </xf>
    <xf numFmtId="169" fontId="1" fillId="6" borderId="119" xfId="1" applyNumberFormat="1" applyFont="1" applyFill="1" applyBorder="1" applyAlignment="1" applyProtection="1">
      <alignment horizontal="right" vertical="center"/>
      <protection locked="0"/>
    </xf>
    <xf numFmtId="169" fontId="1" fillId="6" borderId="123" xfId="1" applyNumberFormat="1" applyFont="1" applyFill="1" applyBorder="1" applyAlignment="1" applyProtection="1">
      <alignment horizontal="right" vertical="center"/>
      <protection locked="0"/>
    </xf>
    <xf numFmtId="169" fontId="24" fillId="4" borderId="124" xfId="2" applyNumberFormat="1" applyFont="1" applyFill="1" applyBorder="1" applyAlignment="1" applyProtection="1">
      <alignment horizontal="right" vertical="center"/>
    </xf>
    <xf numFmtId="169" fontId="23" fillId="6" borderId="125" xfId="2" applyNumberFormat="1" applyFont="1" applyFill="1" applyBorder="1" applyAlignment="1" applyProtection="1">
      <alignment horizontal="right" vertical="center"/>
    </xf>
    <xf numFmtId="169" fontId="23" fillId="6" borderId="127" xfId="2" applyNumberFormat="1" applyFont="1" applyFill="1" applyBorder="1" applyAlignment="1" applyProtection="1">
      <alignment horizontal="right" vertical="center"/>
    </xf>
    <xf numFmtId="0" fontId="0" fillId="0" borderId="124" xfId="0" applyBorder="1"/>
    <xf numFmtId="169" fontId="23" fillId="6" borderId="127" xfId="2" applyNumberFormat="1" applyFont="1" applyFill="1" applyBorder="1" applyAlignment="1" applyProtection="1">
      <alignment horizontal="right" vertical="center"/>
      <protection locked="0"/>
    </xf>
    <xf numFmtId="0" fontId="0" fillId="0" borderId="128" xfId="0" applyBorder="1"/>
    <xf numFmtId="169" fontId="24" fillId="4" borderId="126" xfId="2" applyNumberFormat="1" applyFont="1" applyFill="1" applyBorder="1" applyAlignment="1" applyProtection="1">
      <alignment horizontal="right" vertical="center"/>
      <protection locked="0"/>
    </xf>
    <xf numFmtId="169" fontId="23" fillId="6" borderId="13" xfId="2" applyNumberFormat="1" applyFont="1" applyFill="1" applyBorder="1" applyAlignment="1" applyProtection="1">
      <alignment horizontal="right" vertical="center"/>
    </xf>
    <xf numFmtId="0" fontId="0" fillId="0" borderId="129" xfId="0" applyBorder="1" applyAlignment="1">
      <alignment horizontal="left" indent="1"/>
    </xf>
    <xf numFmtId="169" fontId="23" fillId="6" borderId="130" xfId="2" applyNumberFormat="1" applyFont="1" applyFill="1" applyBorder="1" applyAlignment="1" applyProtection="1">
      <alignment horizontal="right" vertical="center"/>
      <protection locked="0"/>
    </xf>
    <xf numFmtId="169" fontId="23" fillId="6" borderId="16" xfId="2" applyNumberFormat="1" applyFont="1" applyFill="1" applyBorder="1" applyAlignment="1" applyProtection="1">
      <alignment horizontal="right" vertical="center"/>
      <protection locked="0"/>
    </xf>
    <xf numFmtId="0" fontId="12" fillId="0" borderId="132" xfId="0" applyFont="1" applyBorder="1"/>
    <xf numFmtId="169" fontId="24" fillId="4" borderId="8" xfId="2" applyNumberFormat="1" applyFont="1" applyFill="1" applyBorder="1" applyAlignment="1" applyProtection="1">
      <alignment horizontal="right" vertical="center"/>
    </xf>
    <xf numFmtId="169" fontId="24" fillId="4" borderId="8" xfId="2" applyNumberFormat="1" applyFont="1" applyFill="1" applyBorder="1" applyAlignment="1" applyProtection="1">
      <alignment horizontal="right" vertical="center"/>
      <protection locked="0"/>
    </xf>
    <xf numFmtId="169" fontId="24" fillId="4" borderId="137" xfId="2" applyNumberFormat="1" applyFont="1" applyFill="1" applyBorder="1" applyAlignment="1" applyProtection="1">
      <alignment horizontal="right" vertical="center"/>
    </xf>
    <xf numFmtId="169" fontId="1" fillId="4" borderId="8" xfId="1" applyNumberFormat="1" applyFont="1" applyFill="1" applyBorder="1" applyAlignment="1" applyProtection="1">
      <alignment horizontal="right" vertical="center"/>
      <protection locked="0"/>
    </xf>
    <xf numFmtId="169" fontId="23" fillId="4" borderId="8" xfId="1" applyNumberFormat="1" applyFont="1" applyFill="1" applyBorder="1" applyAlignment="1">
      <alignment horizontal="right" vertical="center" wrapText="1"/>
    </xf>
    <xf numFmtId="169" fontId="23" fillId="4" borderId="8" xfId="1" applyNumberFormat="1" applyFont="1" applyFill="1" applyBorder="1" applyAlignment="1" applyProtection="1">
      <alignment horizontal="right" vertical="center" wrapText="1"/>
      <protection locked="0"/>
    </xf>
    <xf numFmtId="0" fontId="0" fillId="4" borderId="8" xfId="0" applyFill="1" applyBorder="1"/>
    <xf numFmtId="169" fontId="23" fillId="4" borderId="137" xfId="1" applyNumberFormat="1" applyFont="1" applyFill="1" applyBorder="1" applyAlignment="1">
      <alignment horizontal="right" vertical="center" wrapText="1"/>
    </xf>
    <xf numFmtId="0" fontId="0" fillId="4" borderId="20" xfId="0" applyFill="1" applyBorder="1"/>
    <xf numFmtId="169" fontId="23" fillId="4" borderId="5" xfId="1" applyNumberFormat="1" applyFont="1" applyFill="1" applyBorder="1" applyAlignment="1" applyProtection="1">
      <alignment horizontal="right" vertical="center" wrapText="1"/>
      <protection locked="0"/>
    </xf>
    <xf numFmtId="169" fontId="23" fillId="4" borderId="138" xfId="1" applyNumberFormat="1" applyFont="1" applyFill="1" applyBorder="1" applyAlignment="1">
      <alignment horizontal="right" vertical="center" wrapText="1"/>
    </xf>
    <xf numFmtId="0" fontId="0" fillId="4" borderId="8" xfId="0" applyFill="1" applyBorder="1" applyAlignment="1">
      <alignment horizontal="left" indent="1"/>
    </xf>
    <xf numFmtId="169" fontId="24" fillId="11" borderId="8" xfId="2" applyNumberFormat="1" applyFont="1" applyFill="1" applyBorder="1" applyAlignment="1" applyProtection="1">
      <alignment horizontal="right" vertical="center"/>
    </xf>
    <xf numFmtId="0" fontId="0" fillId="11" borderId="8" xfId="0" applyFill="1" applyBorder="1"/>
    <xf numFmtId="169" fontId="24" fillId="11" borderId="8" xfId="2" applyNumberFormat="1" applyFont="1" applyFill="1" applyBorder="1" applyAlignment="1" applyProtection="1">
      <alignment horizontal="right" vertical="center"/>
      <protection locked="0"/>
    </xf>
    <xf numFmtId="167" fontId="1" fillId="11" borderId="8" xfId="1" applyNumberFormat="1" applyFont="1" applyFill="1" applyBorder="1" applyAlignment="1">
      <alignment vertical="center"/>
    </xf>
    <xf numFmtId="167" fontId="1" fillId="6" borderId="8" xfId="1" applyNumberFormat="1" applyFont="1" applyFill="1" applyBorder="1" applyAlignment="1">
      <alignment vertical="center"/>
    </xf>
    <xf numFmtId="167" fontId="13" fillId="4" borderId="13" xfId="1" applyNumberFormat="1" applyFont="1" applyFill="1" applyBorder="1" applyAlignment="1">
      <alignment horizontal="left" vertical="center" indent="2"/>
    </xf>
    <xf numFmtId="167" fontId="13" fillId="4" borderId="19" xfId="1" applyNumberFormat="1" applyFont="1" applyFill="1" applyBorder="1" applyAlignment="1">
      <alignment horizontal="right" vertical="center" indent="3"/>
    </xf>
    <xf numFmtId="171" fontId="33" fillId="12" borderId="141" xfId="5" applyNumberFormat="1" applyFont="1" applyFill="1" applyBorder="1" applyAlignment="1" applyProtection="1">
      <alignment vertical="center"/>
      <protection locked="0"/>
    </xf>
    <xf numFmtId="0" fontId="0" fillId="11" borderId="8" xfId="0" applyFill="1" applyBorder="1" applyAlignment="1">
      <alignment horizontal="left" indent="1"/>
    </xf>
    <xf numFmtId="0" fontId="0" fillId="11" borderId="0" xfId="0" applyFill="1"/>
    <xf numFmtId="169" fontId="34" fillId="4" borderId="8" xfId="1" applyNumberFormat="1" applyFont="1" applyFill="1" applyBorder="1" applyAlignment="1" applyProtection="1">
      <alignment horizontal="right" vertical="center"/>
      <protection locked="0"/>
    </xf>
    <xf numFmtId="169" fontId="5" fillId="4" borderId="109" xfId="2" applyNumberFormat="1" applyFont="1" applyFill="1" applyBorder="1" applyAlignment="1" applyProtection="1">
      <alignment horizontal="right" vertical="center"/>
      <protection locked="0"/>
    </xf>
    <xf numFmtId="169" fontId="0" fillId="4" borderId="8" xfId="0" applyNumberFormat="1" applyFill="1" applyBorder="1"/>
    <xf numFmtId="169" fontId="0" fillId="11" borderId="8" xfId="0" applyNumberFormat="1" applyFill="1" applyBorder="1"/>
    <xf numFmtId="169" fontId="22" fillId="0" borderId="0" xfId="0" applyNumberFormat="1" applyFont="1"/>
    <xf numFmtId="169" fontId="5" fillId="4" borderId="0" xfId="1" applyNumberFormat="1" applyFont="1" applyFill="1" applyAlignment="1">
      <alignment vertical="center"/>
    </xf>
    <xf numFmtId="169" fontId="0" fillId="0" borderId="0" xfId="0" applyNumberFormat="1"/>
    <xf numFmtId="169" fontId="30" fillId="0" borderId="0" xfId="0" applyNumberFormat="1" applyFont="1"/>
    <xf numFmtId="169" fontId="31" fillId="4" borderId="8" xfId="1" applyNumberFormat="1" applyFont="1" applyFill="1" applyBorder="1" applyAlignment="1" applyProtection="1">
      <alignment horizontal="right" vertical="center"/>
      <protection locked="0"/>
    </xf>
    <xf numFmtId="169" fontId="35" fillId="4" borderId="8" xfId="1" applyNumberFormat="1" applyFont="1" applyFill="1" applyBorder="1" applyAlignment="1">
      <alignment horizontal="right" vertical="center" wrapText="1"/>
    </xf>
    <xf numFmtId="169" fontId="31" fillId="4" borderId="8" xfId="2" applyNumberFormat="1" applyFont="1" applyFill="1" applyBorder="1" applyAlignment="1" applyProtection="1">
      <alignment horizontal="right" vertical="center"/>
      <protection locked="0"/>
    </xf>
    <xf numFmtId="169" fontId="35" fillId="4" borderId="8" xfId="2" applyNumberFormat="1" applyFont="1" applyFill="1" applyBorder="1" applyAlignment="1" applyProtection="1">
      <alignment horizontal="right" vertical="center"/>
    </xf>
    <xf numFmtId="169" fontId="31" fillId="11" borderId="8" xfId="2" applyNumberFormat="1" applyFont="1" applyFill="1" applyBorder="1" applyAlignment="1" applyProtection="1">
      <alignment horizontal="right" vertical="center"/>
      <protection locked="0"/>
    </xf>
    <xf numFmtId="169" fontId="35" fillId="11" borderId="8" xfId="2" applyNumberFormat="1" applyFont="1" applyFill="1" applyBorder="1" applyAlignment="1" applyProtection="1">
      <alignment horizontal="right" vertical="center"/>
    </xf>
    <xf numFmtId="169" fontId="31" fillId="4" borderId="5" xfId="1" applyNumberFormat="1" applyFont="1" applyFill="1" applyBorder="1" applyAlignment="1" applyProtection="1">
      <alignment horizontal="right" vertical="center"/>
      <protection locked="0"/>
    </xf>
    <xf numFmtId="169" fontId="35" fillId="4" borderId="5" xfId="1" applyNumberFormat="1" applyFont="1" applyFill="1" applyBorder="1" applyAlignment="1">
      <alignment horizontal="right" vertical="center" wrapText="1"/>
    </xf>
    <xf numFmtId="169" fontId="31" fillId="4" borderId="7" xfId="2" applyNumberFormat="1" applyFont="1" applyFill="1" applyBorder="1" applyAlignment="1" applyProtection="1">
      <alignment horizontal="right" vertical="center"/>
      <protection locked="0"/>
    </xf>
    <xf numFmtId="169" fontId="35" fillId="4" borderId="7" xfId="2" applyNumberFormat="1" applyFont="1" applyFill="1" applyBorder="1" applyAlignment="1" applyProtection="1">
      <alignment horizontal="right" vertical="center"/>
    </xf>
    <xf numFmtId="169" fontId="36" fillId="12" borderId="141" xfId="5" applyNumberFormat="1" applyFont="1" applyFill="1" applyBorder="1" applyAlignment="1" applyProtection="1">
      <alignment vertical="center"/>
      <protection locked="0"/>
    </xf>
    <xf numFmtId="169" fontId="31" fillId="6" borderId="49" xfId="1" applyNumberFormat="1" applyFont="1" applyFill="1" applyBorder="1" applyAlignment="1" applyProtection="1">
      <alignment horizontal="right" vertical="center"/>
      <protection locked="0"/>
    </xf>
    <xf numFmtId="169" fontId="31" fillId="6" borderId="4" xfId="1" applyNumberFormat="1" applyFont="1" applyFill="1" applyBorder="1" applyAlignment="1" applyProtection="1">
      <alignment horizontal="right" vertical="center"/>
      <protection locked="0"/>
    </xf>
    <xf numFmtId="169" fontId="31" fillId="6" borderId="112" xfId="1" applyNumberFormat="1" applyFont="1" applyFill="1" applyBorder="1" applyAlignment="1" applyProtection="1">
      <alignment horizontal="right" vertical="center"/>
      <protection locked="0"/>
    </xf>
    <xf numFmtId="169" fontId="31" fillId="6" borderId="9" xfId="1" applyNumberFormat="1" applyFont="1" applyFill="1" applyBorder="1" applyAlignment="1" applyProtection="1">
      <alignment horizontal="right" vertical="center"/>
      <protection locked="0"/>
    </xf>
    <xf numFmtId="169" fontId="31" fillId="6" borderId="121" xfId="1" applyNumberFormat="1" applyFont="1" applyFill="1" applyBorder="1" applyAlignment="1" applyProtection="1">
      <alignment horizontal="right" vertical="center"/>
      <protection locked="0"/>
    </xf>
    <xf numFmtId="169" fontId="35" fillId="6" borderId="122" xfId="2" applyNumberFormat="1" applyFont="1" applyFill="1" applyBorder="1" applyAlignment="1" applyProtection="1">
      <alignment horizontal="right" vertical="center"/>
    </xf>
    <xf numFmtId="171" fontId="36" fillId="12" borderId="141" xfId="5" applyNumberFormat="1" applyFont="1" applyFill="1" applyBorder="1" applyAlignment="1" applyProtection="1">
      <alignment vertical="center"/>
      <protection locked="0"/>
    </xf>
    <xf numFmtId="169" fontId="31" fillId="6" borderId="123" xfId="1" applyNumberFormat="1" applyFont="1" applyFill="1" applyBorder="1" applyAlignment="1" applyProtection="1">
      <alignment horizontal="right" vertical="center"/>
      <protection locked="0"/>
    </xf>
    <xf numFmtId="169" fontId="35" fillId="6" borderId="16" xfId="2" applyNumberFormat="1" applyFont="1" applyFill="1" applyBorder="1" applyAlignment="1" applyProtection="1">
      <alignment horizontal="right" vertical="center"/>
    </xf>
    <xf numFmtId="167" fontId="31" fillId="0" borderId="8" xfId="1" applyNumberFormat="1" applyFont="1" applyFill="1" applyBorder="1" applyAlignment="1">
      <alignment vertical="center"/>
    </xf>
    <xf numFmtId="169" fontId="31" fillId="0" borderId="8" xfId="2" applyNumberFormat="1" applyFont="1" applyFill="1" applyBorder="1" applyAlignment="1" applyProtection="1">
      <alignment horizontal="right" vertical="center"/>
      <protection locked="0"/>
    </xf>
    <xf numFmtId="169" fontId="35" fillId="0" borderId="8" xfId="2" applyNumberFormat="1" applyFont="1" applyFill="1" applyBorder="1" applyAlignment="1" applyProtection="1">
      <alignment horizontal="right" vertical="center"/>
    </xf>
    <xf numFmtId="169" fontId="35" fillId="0" borderId="8" xfId="2" applyNumberFormat="1" applyFont="1" applyFill="1" applyBorder="1" applyAlignment="1" applyProtection="1">
      <alignment horizontal="right" vertical="center"/>
      <protection locked="0"/>
    </xf>
    <xf numFmtId="169" fontId="37" fillId="0" borderId="8" xfId="0" applyNumberFormat="1" applyFont="1" applyBorder="1"/>
    <xf numFmtId="169" fontId="35" fillId="0" borderId="137" xfId="2" applyNumberFormat="1" applyFont="1" applyFill="1" applyBorder="1" applyAlignment="1" applyProtection="1">
      <alignment horizontal="right" vertical="center"/>
    </xf>
    <xf numFmtId="169" fontId="31" fillId="0" borderId="8" xfId="1" applyNumberFormat="1" applyFont="1" applyFill="1" applyBorder="1" applyAlignment="1">
      <alignment vertical="center"/>
    </xf>
    <xf numFmtId="0" fontId="37" fillId="0" borderId="8" xfId="0" applyFont="1" applyBorder="1"/>
    <xf numFmtId="169" fontId="31" fillId="0" borderId="7" xfId="2" applyNumberFormat="1" applyFont="1" applyFill="1" applyBorder="1" applyAlignment="1" applyProtection="1">
      <alignment horizontal="right" vertical="center"/>
      <protection locked="0"/>
    </xf>
    <xf numFmtId="169" fontId="35" fillId="0" borderId="7" xfId="2" applyNumberFormat="1" applyFont="1" applyFill="1" applyBorder="1" applyAlignment="1" applyProtection="1">
      <alignment horizontal="right" vertical="center"/>
    </xf>
    <xf numFmtId="169" fontId="36" fillId="0" borderId="141" xfId="5" applyNumberFormat="1" applyFont="1" applyFill="1" applyBorder="1" applyAlignment="1" applyProtection="1">
      <alignment vertical="center"/>
      <protection locked="0"/>
    </xf>
    <xf numFmtId="0" fontId="37" fillId="0" borderId="128" xfId="0" applyFont="1" applyBorder="1"/>
    <xf numFmtId="169" fontId="35" fillId="0" borderId="126" xfId="2" applyNumberFormat="1" applyFont="1" applyFill="1" applyBorder="1" applyAlignment="1" applyProtection="1">
      <alignment horizontal="right" vertical="center"/>
      <protection locked="0"/>
    </xf>
    <xf numFmtId="0" fontId="37" fillId="0" borderId="129" xfId="0" applyFont="1" applyBorder="1"/>
    <xf numFmtId="171" fontId="36" fillId="0" borderId="141" xfId="5" applyNumberFormat="1" applyFont="1" applyFill="1" applyBorder="1" applyAlignment="1" applyProtection="1">
      <alignment vertical="center"/>
      <protection locked="0"/>
    </xf>
    <xf numFmtId="169" fontId="31" fillId="0" borderId="120" xfId="2" applyNumberFormat="1" applyFont="1" applyFill="1" applyBorder="1" applyAlignment="1" applyProtection="1">
      <alignment horizontal="right" vertical="center"/>
      <protection locked="0"/>
    </xf>
    <xf numFmtId="169" fontId="35" fillId="0" borderId="131" xfId="2" applyNumberFormat="1" applyFont="1" applyFill="1" applyBorder="1" applyAlignment="1" applyProtection="1">
      <alignment horizontal="right" vertical="center"/>
      <protection locked="0"/>
    </xf>
    <xf numFmtId="0" fontId="37" fillId="0" borderId="129" xfId="0" applyFont="1" applyBorder="1" applyAlignment="1">
      <alignment horizontal="left" indent="1"/>
    </xf>
    <xf numFmtId="0" fontId="37" fillId="0" borderId="8" xfId="0" applyFont="1" applyBorder="1" applyAlignment="1">
      <alignment horizontal="left" indent="1"/>
    </xf>
    <xf numFmtId="169" fontId="31" fillId="0" borderId="8" xfId="1" applyNumberFormat="1" applyFont="1" applyFill="1" applyBorder="1" applyAlignment="1" applyProtection="1">
      <alignment horizontal="right" vertical="center"/>
      <protection locked="0"/>
    </xf>
    <xf numFmtId="0" fontId="37" fillId="0" borderId="103" xfId="0" applyFont="1" applyBorder="1"/>
    <xf numFmtId="169" fontId="35" fillId="0" borderId="7" xfId="2" applyNumberFormat="1" applyFont="1" applyFill="1" applyBorder="1" applyAlignment="1" applyProtection="1">
      <alignment horizontal="right" vertical="center"/>
      <protection locked="0"/>
    </xf>
    <xf numFmtId="167" fontId="31" fillId="4" borderId="8" xfId="1" applyNumberFormat="1" applyFont="1" applyFill="1" applyBorder="1" applyAlignment="1">
      <alignment vertical="center"/>
    </xf>
    <xf numFmtId="0" fontId="0" fillId="0" borderId="8" xfId="0" applyBorder="1"/>
    <xf numFmtId="169" fontId="24" fillId="0" borderId="8" xfId="2" applyNumberFormat="1" applyFont="1" applyFill="1" applyBorder="1" applyAlignment="1" applyProtection="1">
      <alignment horizontal="right" vertical="center"/>
      <protection locked="0"/>
    </xf>
    <xf numFmtId="169" fontId="24" fillId="0" borderId="8" xfId="2" applyNumberFormat="1" applyFont="1" applyFill="1" applyBorder="1" applyAlignment="1" applyProtection="1">
      <alignment horizontal="right" vertical="center"/>
    </xf>
    <xf numFmtId="169" fontId="31" fillId="11" borderId="8" xfId="1" applyNumberFormat="1" applyFont="1" applyFill="1" applyBorder="1" applyAlignment="1" applyProtection="1">
      <alignment horizontal="right" vertical="center"/>
      <protection locked="0"/>
    </xf>
    <xf numFmtId="0" fontId="0" fillId="4" borderId="128" xfId="0" applyFill="1" applyBorder="1"/>
    <xf numFmtId="0" fontId="0" fillId="4" borderId="129" xfId="0" applyFill="1" applyBorder="1"/>
    <xf numFmtId="0" fontId="37" fillId="4" borderId="8" xfId="0" applyFont="1" applyFill="1" applyBorder="1"/>
    <xf numFmtId="169" fontId="35" fillId="4" borderId="8" xfId="2" applyNumberFormat="1" applyFont="1" applyFill="1" applyBorder="1" applyAlignment="1" applyProtection="1">
      <alignment horizontal="right" vertical="center"/>
      <protection locked="0"/>
    </xf>
    <xf numFmtId="169" fontId="38" fillId="4" borderId="8" xfId="2" applyNumberFormat="1" applyFont="1" applyFill="1" applyBorder="1" applyAlignment="1" applyProtection="1">
      <alignment horizontal="right" vertical="center"/>
      <protection locked="0"/>
    </xf>
    <xf numFmtId="169" fontId="39" fillId="4" borderId="8" xfId="2" applyNumberFormat="1" applyFont="1" applyFill="1" applyBorder="1" applyAlignment="1" applyProtection="1">
      <alignment horizontal="right" vertical="center"/>
    </xf>
    <xf numFmtId="0" fontId="40" fillId="4" borderId="8" xfId="0" applyFont="1" applyFill="1" applyBorder="1"/>
    <xf numFmtId="169" fontId="39" fillId="4" borderId="8" xfId="2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/>
    <xf numFmtId="169" fontId="35" fillId="0" borderId="8" xfId="1" applyNumberFormat="1" applyFont="1" applyFill="1" applyBorder="1" applyAlignment="1">
      <alignment horizontal="right" vertical="center" wrapText="1"/>
    </xf>
    <xf numFmtId="169" fontId="35" fillId="0" borderId="8" xfId="1" applyNumberFormat="1" applyFont="1" applyFill="1" applyBorder="1" applyAlignment="1" applyProtection="1">
      <alignment horizontal="right" vertical="center" wrapText="1"/>
      <protection locked="0"/>
    </xf>
    <xf numFmtId="169" fontId="35" fillId="0" borderId="137" xfId="1" applyNumberFormat="1" applyFont="1" applyFill="1" applyBorder="1" applyAlignment="1">
      <alignment horizontal="right" vertical="center" wrapText="1"/>
    </xf>
    <xf numFmtId="169" fontId="1" fillId="11" borderId="8" xfId="1" applyNumberFormat="1" applyFont="1" applyFill="1" applyBorder="1" applyAlignment="1" applyProtection="1">
      <alignment horizontal="right" vertical="center"/>
      <protection locked="0"/>
    </xf>
    <xf numFmtId="169" fontId="23" fillId="11" borderId="8" xfId="1" applyNumberFormat="1" applyFont="1" applyFill="1" applyBorder="1" applyAlignment="1">
      <alignment horizontal="right" vertical="center" wrapText="1"/>
    </xf>
    <xf numFmtId="169" fontId="23" fillId="11" borderId="8" xfId="1" applyNumberFormat="1" applyFont="1" applyFill="1" applyBorder="1" applyAlignment="1" applyProtection="1">
      <alignment horizontal="right" vertical="center" wrapText="1"/>
      <protection locked="0"/>
    </xf>
    <xf numFmtId="169" fontId="23" fillId="11" borderId="137" xfId="1" applyNumberFormat="1" applyFont="1" applyFill="1" applyBorder="1" applyAlignment="1">
      <alignment horizontal="right" vertical="center" wrapText="1"/>
    </xf>
    <xf numFmtId="169" fontId="35" fillId="11" borderId="8" xfId="2" applyNumberFormat="1" applyFont="1" applyFill="1" applyBorder="1" applyAlignment="1" applyProtection="1">
      <alignment horizontal="right" vertical="center"/>
      <protection locked="0"/>
    </xf>
    <xf numFmtId="169" fontId="37" fillId="11" borderId="8" xfId="0" applyNumberFormat="1" applyFont="1" applyFill="1" applyBorder="1"/>
    <xf numFmtId="169" fontId="35" fillId="11" borderId="137" xfId="2" applyNumberFormat="1" applyFont="1" applyFill="1" applyBorder="1" applyAlignment="1" applyProtection="1">
      <alignment horizontal="right" vertical="center"/>
    </xf>
    <xf numFmtId="169" fontId="35" fillId="11" borderId="8" xfId="1" applyNumberFormat="1" applyFont="1" applyFill="1" applyBorder="1" applyAlignment="1">
      <alignment horizontal="right" vertical="center" wrapText="1"/>
    </xf>
    <xf numFmtId="169" fontId="35" fillId="11" borderId="8" xfId="1" applyNumberFormat="1" applyFont="1" applyFill="1" applyBorder="1" applyAlignment="1" applyProtection="1">
      <alignment horizontal="right" vertical="center" wrapText="1"/>
      <protection locked="0"/>
    </xf>
    <xf numFmtId="169" fontId="35" fillId="11" borderId="137" xfId="1" applyNumberFormat="1" applyFont="1" applyFill="1" applyBorder="1" applyAlignment="1">
      <alignment horizontal="right" vertical="center" wrapText="1"/>
    </xf>
    <xf numFmtId="169" fontId="31" fillId="11" borderId="8" xfId="1" applyNumberFormat="1" applyFont="1" applyFill="1" applyBorder="1" applyAlignment="1">
      <alignment vertical="center"/>
    </xf>
    <xf numFmtId="0" fontId="37" fillId="11" borderId="8" xfId="0" applyFont="1" applyFill="1" applyBorder="1"/>
    <xf numFmtId="0" fontId="37" fillId="0" borderId="18" xfId="0" applyFont="1" applyBorder="1"/>
    <xf numFmtId="167" fontId="31" fillId="6" borderId="8" xfId="1" applyNumberFormat="1" applyFont="1" applyFill="1" applyBorder="1" applyAlignment="1">
      <alignment vertical="center"/>
    </xf>
    <xf numFmtId="169" fontId="31" fillId="6" borderId="8" xfId="2" applyNumberFormat="1" applyFont="1" applyFill="1" applyBorder="1" applyAlignment="1" applyProtection="1">
      <alignment horizontal="right" vertical="center"/>
      <protection locked="0"/>
    </xf>
    <xf numFmtId="169" fontId="31" fillId="6" borderId="7" xfId="2" applyNumberFormat="1" applyFont="1" applyFill="1" applyBorder="1" applyAlignment="1" applyProtection="1">
      <alignment horizontal="right" vertical="center"/>
      <protection locked="0"/>
    </xf>
    <xf numFmtId="169" fontId="35" fillId="6" borderId="7" xfId="2" applyNumberFormat="1" applyFont="1" applyFill="1" applyBorder="1" applyAlignment="1" applyProtection="1">
      <alignment horizontal="right" vertical="center"/>
    </xf>
    <xf numFmtId="0" fontId="37" fillId="6" borderId="103" xfId="0" applyFont="1" applyFill="1" applyBorder="1"/>
    <xf numFmtId="169" fontId="35" fillId="6" borderId="7" xfId="2" applyNumberFormat="1" applyFont="1" applyFill="1" applyBorder="1" applyAlignment="1" applyProtection="1">
      <alignment horizontal="right" vertical="center"/>
      <protection locked="0"/>
    </xf>
    <xf numFmtId="0" fontId="0" fillId="6" borderId="0" xfId="0" applyFill="1"/>
    <xf numFmtId="0" fontId="37" fillId="11" borderId="8" xfId="0" applyFont="1" applyFill="1" applyBorder="1" applyAlignment="1">
      <alignment horizontal="left" indent="1"/>
    </xf>
    <xf numFmtId="0" fontId="37" fillId="4" borderId="8" xfId="0" applyFont="1" applyFill="1" applyBorder="1" applyAlignment="1">
      <alignment horizontal="left" indent="1"/>
    </xf>
    <xf numFmtId="169" fontId="31" fillId="4" borderId="49" xfId="1" applyNumberFormat="1" applyFont="1" applyFill="1" applyBorder="1" applyAlignment="1" applyProtection="1">
      <alignment horizontal="right" vertical="center"/>
      <protection locked="0"/>
    </xf>
    <xf numFmtId="169" fontId="31" fillId="4" borderId="4" xfId="1" applyNumberFormat="1" applyFont="1" applyFill="1" applyBorder="1" applyAlignment="1" applyProtection="1">
      <alignment horizontal="right" vertical="center"/>
      <protection locked="0"/>
    </xf>
    <xf numFmtId="169" fontId="31" fillId="4" borderId="112" xfId="1" applyNumberFormat="1" applyFont="1" applyFill="1" applyBorder="1" applyAlignment="1" applyProtection="1">
      <alignment horizontal="right" vertical="center"/>
      <protection locked="0"/>
    </xf>
    <xf numFmtId="169" fontId="31" fillId="4" borderId="9" xfId="1" applyNumberFormat="1" applyFont="1" applyFill="1" applyBorder="1" applyAlignment="1" applyProtection="1">
      <alignment horizontal="right" vertical="center"/>
      <protection locked="0"/>
    </xf>
    <xf numFmtId="169" fontId="31" fillId="4" borderId="121" xfId="1" applyNumberFormat="1" applyFont="1" applyFill="1" applyBorder="1" applyAlignment="1" applyProtection="1">
      <alignment horizontal="right" vertical="center"/>
      <protection locked="0"/>
    </xf>
    <xf numFmtId="169" fontId="35" fillId="4" borderId="122" xfId="2" applyNumberFormat="1" applyFont="1" applyFill="1" applyBorder="1" applyAlignment="1" applyProtection="1">
      <alignment horizontal="right" vertical="center"/>
    </xf>
    <xf numFmtId="0" fontId="37" fillId="4" borderId="128" xfId="0" applyFont="1" applyFill="1" applyBorder="1"/>
    <xf numFmtId="169" fontId="35" fillId="4" borderId="130" xfId="2" applyNumberFormat="1" applyFont="1" applyFill="1" applyBorder="1" applyAlignment="1" applyProtection="1">
      <alignment horizontal="right" vertical="center"/>
      <protection locked="0"/>
    </xf>
    <xf numFmtId="0" fontId="37" fillId="4" borderId="129" xfId="0" applyFont="1" applyFill="1" applyBorder="1" applyAlignment="1">
      <alignment horizontal="left" indent="1"/>
    </xf>
    <xf numFmtId="169" fontId="35" fillId="4" borderId="13" xfId="2" applyNumberFormat="1" applyFont="1" applyFill="1" applyBorder="1" applyAlignment="1" applyProtection="1">
      <alignment horizontal="right" vertical="center"/>
    </xf>
    <xf numFmtId="167" fontId="31" fillId="4" borderId="21" xfId="1" applyNumberFormat="1" applyFont="1" applyFill="1" applyBorder="1" applyAlignment="1">
      <alignment vertical="center"/>
    </xf>
    <xf numFmtId="169" fontId="35" fillId="4" borderId="8" xfId="1" applyNumberFormat="1" applyFont="1" applyFill="1" applyBorder="1" applyAlignment="1" applyProtection="1">
      <alignment horizontal="right" vertical="center" wrapText="1"/>
      <protection locked="0"/>
    </xf>
    <xf numFmtId="169" fontId="35" fillId="4" borderId="137" xfId="1" applyNumberFormat="1" applyFont="1" applyFill="1" applyBorder="1" applyAlignment="1">
      <alignment horizontal="right" vertical="center" wrapText="1"/>
    </xf>
    <xf numFmtId="169" fontId="31" fillId="11" borderId="5" xfId="1" applyNumberFormat="1" applyFont="1" applyFill="1" applyBorder="1" applyAlignment="1" applyProtection="1">
      <alignment horizontal="right" vertical="center"/>
      <protection locked="0"/>
    </xf>
    <xf numFmtId="169" fontId="35" fillId="11" borderId="5" xfId="1" applyNumberFormat="1" applyFont="1" applyFill="1" applyBorder="1" applyAlignment="1">
      <alignment horizontal="right" vertical="center" wrapText="1"/>
    </xf>
    <xf numFmtId="0" fontId="0" fillId="11" borderId="20" xfId="0" applyFill="1" applyBorder="1"/>
    <xf numFmtId="169" fontId="23" fillId="11" borderId="5" xfId="1" applyNumberFormat="1" applyFont="1" applyFill="1" applyBorder="1" applyAlignment="1" applyProtection="1">
      <alignment horizontal="right" vertical="center" wrapText="1"/>
      <protection locked="0"/>
    </xf>
    <xf numFmtId="169" fontId="23" fillId="11" borderId="138" xfId="1" applyNumberFormat="1" applyFont="1" applyFill="1" applyBorder="1" applyAlignment="1">
      <alignment horizontal="right" vertical="center" wrapText="1"/>
    </xf>
    <xf numFmtId="169" fontId="35" fillId="6" borderId="8" xfId="2" applyNumberFormat="1" applyFont="1" applyFill="1" applyBorder="1" applyAlignment="1" applyProtection="1">
      <alignment horizontal="right" vertical="center"/>
    </xf>
    <xf numFmtId="0" fontId="37" fillId="6" borderId="8" xfId="0" applyFont="1" applyFill="1" applyBorder="1"/>
    <xf numFmtId="169" fontId="35" fillId="6" borderId="8" xfId="2" applyNumberFormat="1" applyFont="1" applyFill="1" applyBorder="1" applyAlignment="1" applyProtection="1">
      <alignment horizontal="right" vertical="center"/>
      <protection locked="0"/>
    </xf>
    <xf numFmtId="0" fontId="37" fillId="6" borderId="8" xfId="0" applyFont="1" applyFill="1" applyBorder="1" applyAlignment="1">
      <alignment horizontal="left" indent="1"/>
    </xf>
    <xf numFmtId="169" fontId="23" fillId="11" borderId="5" xfId="1" applyNumberFormat="1" applyFont="1" applyFill="1" applyBorder="1" applyAlignment="1">
      <alignment horizontal="right" vertical="center" wrapText="1"/>
    </xf>
    <xf numFmtId="0" fontId="0" fillId="4" borderId="103" xfId="0" applyFill="1" applyBorder="1"/>
    <xf numFmtId="169" fontId="38" fillId="4" borderId="7" xfId="2" applyNumberFormat="1" applyFont="1" applyFill="1" applyBorder="1" applyAlignment="1" applyProtection="1">
      <alignment horizontal="right" vertical="center"/>
      <protection locked="0"/>
    </xf>
    <xf numFmtId="169" fontId="39" fillId="4" borderId="7" xfId="2" applyNumberFormat="1" applyFont="1" applyFill="1" applyBorder="1" applyAlignment="1" applyProtection="1">
      <alignment horizontal="right" vertical="center"/>
    </xf>
    <xf numFmtId="0" fontId="40" fillId="4" borderId="128" xfId="0" applyFont="1" applyFill="1" applyBorder="1"/>
    <xf numFmtId="169" fontId="39" fillId="4" borderId="7" xfId="2" applyNumberFormat="1" applyFont="1" applyFill="1" applyBorder="1" applyAlignment="1" applyProtection="1">
      <alignment horizontal="right" vertical="center"/>
      <protection locked="0"/>
    </xf>
    <xf numFmtId="0" fontId="40" fillId="4" borderId="129" xfId="0" applyFont="1" applyFill="1" applyBorder="1"/>
    <xf numFmtId="0" fontId="37" fillId="4" borderId="103" xfId="0" applyFont="1" applyFill="1" applyBorder="1"/>
    <xf numFmtId="169" fontId="35" fillId="4" borderId="126" xfId="2" applyNumberFormat="1" applyFont="1" applyFill="1" applyBorder="1" applyAlignment="1" applyProtection="1">
      <alignment horizontal="right" vertical="center"/>
      <protection locked="0"/>
    </xf>
    <xf numFmtId="0" fontId="37" fillId="4" borderId="129" xfId="0" applyFont="1" applyFill="1" applyBorder="1"/>
    <xf numFmtId="0" fontId="0" fillId="4" borderId="18" xfId="0" applyFill="1" applyBorder="1"/>
    <xf numFmtId="169" fontId="39" fillId="4" borderId="126" xfId="2" applyNumberFormat="1" applyFont="1" applyFill="1" applyBorder="1" applyAlignment="1" applyProtection="1">
      <alignment horizontal="right" vertical="center"/>
      <protection locked="0"/>
    </xf>
    <xf numFmtId="0" fontId="37" fillId="4" borderId="18" xfId="0" applyFont="1" applyFill="1" applyBorder="1"/>
    <xf numFmtId="0" fontId="37" fillId="0" borderId="0" xfId="0" applyFont="1"/>
    <xf numFmtId="169" fontId="35" fillId="0" borderId="134" xfId="2" applyNumberFormat="1" applyFont="1" applyFill="1" applyBorder="1" applyAlignment="1" applyProtection="1">
      <alignment horizontal="right" vertical="center"/>
      <protection locked="0"/>
    </xf>
    <xf numFmtId="169" fontId="35" fillId="0" borderId="135" xfId="2" applyNumberFormat="1" applyFont="1" applyFill="1" applyBorder="1" applyAlignment="1" applyProtection="1">
      <alignment horizontal="right" vertical="center"/>
      <protection locked="0"/>
    </xf>
    <xf numFmtId="169" fontId="35" fillId="0" borderId="133" xfId="2" applyNumberFormat="1" applyFont="1" applyFill="1" applyBorder="1" applyAlignment="1" applyProtection="1">
      <alignment horizontal="right" vertical="center"/>
      <protection locked="0"/>
    </xf>
    <xf numFmtId="169" fontId="35" fillId="0" borderId="136" xfId="2" applyNumberFormat="1" applyFont="1" applyFill="1" applyBorder="1" applyAlignment="1" applyProtection="1">
      <alignment horizontal="right" vertical="center"/>
      <protection locked="0"/>
    </xf>
    <xf numFmtId="0" fontId="37" fillId="6" borderId="0" xfId="0" applyFont="1" applyFill="1"/>
    <xf numFmtId="169" fontId="35" fillId="6" borderId="16" xfId="2" applyNumberFormat="1" applyFont="1" applyFill="1" applyBorder="1" applyAlignment="1" applyProtection="1">
      <alignment horizontal="right" vertical="center"/>
      <protection locked="0"/>
    </xf>
    <xf numFmtId="169" fontId="39" fillId="4" borderId="137" xfId="2" applyNumberFormat="1" applyFont="1" applyFill="1" applyBorder="1" applyAlignment="1" applyProtection="1">
      <alignment horizontal="right" vertical="center"/>
    </xf>
    <xf numFmtId="169" fontId="35" fillId="4" borderId="137" xfId="2" applyNumberFormat="1" applyFont="1" applyFill="1" applyBorder="1" applyAlignment="1" applyProtection="1">
      <alignment horizontal="right" vertical="center"/>
    </xf>
    <xf numFmtId="169" fontId="42" fillId="14" borderId="148" xfId="0" applyNumberFormat="1" applyFont="1" applyFill="1" applyBorder="1" applyAlignment="1">
      <alignment horizontal="right" vertical="center" indent="1"/>
    </xf>
    <xf numFmtId="4" fontId="42" fillId="14" borderId="149" xfId="0" applyNumberFormat="1" applyFont="1" applyFill="1" applyBorder="1" applyAlignment="1" applyProtection="1">
      <alignment horizontal="right" vertical="center" indent="1"/>
      <protection locked="0"/>
    </xf>
    <xf numFmtId="4" fontId="41" fillId="13" borderId="147" xfId="5" applyNumberFormat="1" applyFont="1" applyFill="1" applyBorder="1" applyAlignment="1" applyProtection="1">
      <alignment horizontal="center" vertical="top"/>
    </xf>
    <xf numFmtId="14" fontId="0" fillId="0" borderId="0" xfId="0" applyNumberFormat="1"/>
    <xf numFmtId="167" fontId="13" fillId="4" borderId="0" xfId="1" applyNumberFormat="1" applyFont="1" applyFill="1" applyAlignment="1">
      <alignment horizontal="left" vertical="center"/>
    </xf>
    <xf numFmtId="0" fontId="16" fillId="2" borderId="28" xfId="0" applyFont="1" applyFill="1" applyBorder="1" applyAlignment="1">
      <alignment horizontal="left" vertical="center" indent="1"/>
    </xf>
    <xf numFmtId="0" fontId="15" fillId="7" borderId="33" xfId="0" applyFont="1" applyFill="1" applyBorder="1" applyAlignment="1">
      <alignment horizontal="left" vertical="center" wrapText="1" indent="1"/>
    </xf>
    <xf numFmtId="0" fontId="15" fillId="7" borderId="61" xfId="0" applyFont="1" applyFill="1" applyBorder="1" applyAlignment="1">
      <alignment horizontal="left" vertical="center" wrapText="1" indent="1"/>
    </xf>
    <xf numFmtId="0" fontId="15" fillId="7" borderId="28" xfId="0" applyFont="1" applyFill="1" applyBorder="1" applyAlignment="1">
      <alignment horizontal="left" vertical="center" wrapText="1" indent="1"/>
    </xf>
    <xf numFmtId="0" fontId="15" fillId="7" borderId="46" xfId="0" applyFont="1" applyFill="1" applyBorder="1" applyAlignment="1">
      <alignment horizontal="left" vertical="center" wrapText="1" indent="1"/>
    </xf>
    <xf numFmtId="167" fontId="13" fillId="4" borderId="0" xfId="1" applyNumberFormat="1" applyFont="1" applyFill="1" applyAlignment="1">
      <alignment horizontal="right" vertical="center"/>
    </xf>
    <xf numFmtId="167" fontId="15" fillId="7" borderId="82" xfId="0" applyNumberFormat="1" applyFont="1" applyFill="1" applyBorder="1" applyAlignment="1">
      <alignment horizontal="center" vertical="center" wrapText="1"/>
    </xf>
    <xf numFmtId="167" fontId="15" fillId="7" borderId="70" xfId="0" applyNumberFormat="1" applyFont="1" applyFill="1" applyBorder="1" applyAlignment="1">
      <alignment horizontal="center" vertical="center" wrapText="1"/>
    </xf>
    <xf numFmtId="167" fontId="15" fillId="7" borderId="96" xfId="0" applyNumberFormat="1" applyFont="1" applyFill="1" applyBorder="1" applyAlignment="1">
      <alignment horizontal="center" vertical="center" wrapText="1"/>
    </xf>
    <xf numFmtId="0" fontId="15" fillId="8" borderId="93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4" fontId="1" fillId="5" borderId="34" xfId="1" applyNumberFormat="1" applyFont="1" applyFill="1" applyBorder="1" applyAlignment="1">
      <alignment horizontal="center" vertical="top"/>
    </xf>
    <xf numFmtId="4" fontId="1" fillId="5" borderId="23" xfId="1" applyNumberFormat="1" applyFont="1" applyFill="1" applyBorder="1" applyAlignment="1">
      <alignment horizontal="center" vertical="top"/>
    </xf>
    <xf numFmtId="4" fontId="1" fillId="5" borderId="37" xfId="1" applyNumberFormat="1" applyFont="1" applyFill="1" applyBorder="1" applyAlignment="1">
      <alignment horizontal="center" vertical="top"/>
    </xf>
    <xf numFmtId="0" fontId="15" fillId="8" borderId="55" xfId="0" applyFont="1" applyFill="1" applyBorder="1" applyAlignment="1">
      <alignment horizontal="center" vertical="center" wrapText="1"/>
    </xf>
    <xf numFmtId="0" fontId="15" fillId="8" borderId="52" xfId="0" applyFont="1" applyFill="1" applyBorder="1" applyAlignment="1">
      <alignment horizontal="center" vertical="center" wrapText="1"/>
    </xf>
    <xf numFmtId="0" fontId="15" fillId="8" borderId="77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 wrapText="1"/>
    </xf>
    <xf numFmtId="4" fontId="1" fillId="5" borderId="57" xfId="1" applyNumberFormat="1" applyFont="1" applyFill="1" applyBorder="1" applyAlignment="1">
      <alignment horizontal="center" vertical="top"/>
    </xf>
    <xf numFmtId="10" fontId="16" fillId="2" borderId="45" xfId="0" applyNumberFormat="1" applyFont="1" applyFill="1" applyBorder="1" applyAlignment="1" applyProtection="1">
      <alignment horizontal="center" vertical="center"/>
      <protection locked="0"/>
    </xf>
    <xf numFmtId="10" fontId="16" fillId="2" borderId="59" xfId="0" applyNumberFormat="1" applyFont="1" applyFill="1" applyBorder="1" applyAlignment="1" applyProtection="1">
      <alignment horizontal="center" vertical="center"/>
      <protection locked="0"/>
    </xf>
    <xf numFmtId="168" fontId="16" fillId="2" borderId="53" xfId="0" applyNumberFormat="1" applyFont="1" applyFill="1" applyBorder="1" applyAlignment="1">
      <alignment horizontal="center" vertical="center"/>
    </xf>
    <xf numFmtId="168" fontId="16" fillId="2" borderId="56" xfId="0" applyNumberFormat="1" applyFont="1" applyFill="1" applyBorder="1" applyAlignment="1">
      <alignment horizontal="center" vertical="center"/>
    </xf>
    <xf numFmtId="168" fontId="16" fillId="2" borderId="44" xfId="0" applyNumberFormat="1" applyFont="1" applyFill="1" applyBorder="1" applyAlignment="1" applyProtection="1">
      <alignment horizontal="center" vertical="center"/>
      <protection locked="0"/>
    </xf>
    <xf numFmtId="168" fontId="16" fillId="2" borderId="58" xfId="0" applyNumberFormat="1" applyFont="1" applyFill="1" applyBorder="1" applyAlignment="1" applyProtection="1">
      <alignment horizontal="center" vertical="center"/>
      <protection locked="0"/>
    </xf>
    <xf numFmtId="0" fontId="15" fillId="7" borderId="99" xfId="0" applyFont="1" applyFill="1" applyBorder="1" applyAlignment="1">
      <alignment horizontal="center" vertical="center" wrapText="1"/>
    </xf>
    <xf numFmtId="0" fontId="15" fillId="7" borderId="100" xfId="0" applyFont="1" applyFill="1" applyBorder="1" applyAlignment="1">
      <alignment horizontal="center" vertical="center" wrapText="1"/>
    </xf>
    <xf numFmtId="4" fontId="1" fillId="5" borderId="23" xfId="1" applyNumberFormat="1" applyFont="1" applyFill="1" applyBorder="1" applyAlignment="1">
      <alignment horizontal="left" vertical="top"/>
    </xf>
    <xf numFmtId="4" fontId="1" fillId="5" borderId="37" xfId="1" applyNumberFormat="1" applyFont="1" applyFill="1" applyBorder="1" applyAlignment="1">
      <alignment horizontal="left" vertical="top"/>
    </xf>
    <xf numFmtId="4" fontId="1" fillId="5" borderId="36" xfId="1" applyNumberFormat="1" applyFont="1" applyFill="1" applyBorder="1" applyAlignment="1">
      <alignment horizontal="right" vertical="top"/>
    </xf>
    <xf numFmtId="4" fontId="1" fillId="5" borderId="23" xfId="1" applyNumberFormat="1" applyFont="1" applyFill="1" applyBorder="1" applyAlignment="1">
      <alignment horizontal="right" vertical="top"/>
    </xf>
    <xf numFmtId="0" fontId="16" fillId="2" borderId="79" xfId="0" applyFont="1" applyFill="1" applyBorder="1" applyAlignment="1">
      <alignment horizontal="left" vertical="center" indent="1"/>
    </xf>
    <xf numFmtId="167" fontId="13" fillId="2" borderId="48" xfId="1" applyNumberFormat="1" applyFont="1" applyFill="1" applyBorder="1" applyAlignment="1" applyProtection="1">
      <alignment horizontal="left" vertical="center" indent="1"/>
      <protection locked="0"/>
    </xf>
    <xf numFmtId="167" fontId="13" fillId="2" borderId="0" xfId="1" applyNumberFormat="1" applyFont="1" applyFill="1" applyAlignment="1" applyProtection="1">
      <alignment horizontal="left" vertical="center" indent="1"/>
      <protection locked="0"/>
    </xf>
    <xf numFmtId="167" fontId="13" fillId="2" borderId="56" xfId="1" applyNumberFormat="1" applyFont="1" applyFill="1" applyBorder="1" applyAlignment="1" applyProtection="1">
      <alignment horizontal="left" vertical="center" indent="1"/>
      <protection locked="0"/>
    </xf>
    <xf numFmtId="167" fontId="13" fillId="2" borderId="82" xfId="1" applyNumberFormat="1" applyFont="1" applyFill="1" applyBorder="1" applyAlignment="1" applyProtection="1">
      <alignment horizontal="left" vertical="center" indent="1"/>
      <protection locked="0"/>
    </xf>
    <xf numFmtId="167" fontId="13" fillId="2" borderId="70" xfId="1" applyNumberFormat="1" applyFont="1" applyFill="1" applyBorder="1" applyAlignment="1" applyProtection="1">
      <alignment horizontal="left" vertical="center" indent="1"/>
      <protection locked="0"/>
    </xf>
    <xf numFmtId="167" fontId="13" fillId="2" borderId="72" xfId="1" applyNumberFormat="1" applyFont="1" applyFill="1" applyBorder="1" applyAlignment="1" applyProtection="1">
      <alignment horizontal="left" vertical="center" indent="1"/>
      <protection locked="0"/>
    </xf>
    <xf numFmtId="167" fontId="13" fillId="2" borderId="93" xfId="1" applyNumberFormat="1" applyFont="1" applyFill="1" applyBorder="1" applyAlignment="1" applyProtection="1">
      <alignment horizontal="left" vertical="center" indent="1"/>
      <protection locked="0"/>
    </xf>
    <xf numFmtId="170" fontId="27" fillId="2" borderId="101" xfId="0" applyNumberFormat="1" applyFont="1" applyFill="1" applyBorder="1" applyAlignment="1" applyProtection="1">
      <alignment horizontal="center" vertical="center"/>
      <protection locked="0"/>
    </xf>
    <xf numFmtId="170" fontId="27" fillId="2" borderId="68" xfId="0" applyNumberFormat="1" applyFont="1" applyFill="1" applyBorder="1" applyAlignment="1" applyProtection="1">
      <alignment horizontal="center" vertical="center"/>
      <protection locked="0"/>
    </xf>
    <xf numFmtId="168" fontId="28" fillId="7" borderId="101" xfId="0" applyNumberFormat="1" applyFont="1" applyFill="1" applyBorder="1" applyAlignment="1">
      <alignment horizontal="center" vertical="center"/>
    </xf>
    <xf numFmtId="168" fontId="28" fillId="7" borderId="68" xfId="0" applyNumberFormat="1" applyFont="1" applyFill="1" applyBorder="1" applyAlignment="1">
      <alignment horizontal="center" vertical="center"/>
    </xf>
    <xf numFmtId="4" fontId="1" fillId="5" borderId="23" xfId="1" applyNumberFormat="1" applyFont="1" applyFill="1" applyBorder="1" applyAlignment="1">
      <alignment horizontal="left" vertical="top" wrapText="1"/>
    </xf>
    <xf numFmtId="0" fontId="15" fillId="7" borderId="92" xfId="0" applyFont="1" applyFill="1" applyBorder="1" applyAlignment="1">
      <alignment horizontal="center" vertical="center" wrapText="1"/>
    </xf>
    <xf numFmtId="0" fontId="15" fillId="7" borderId="93" xfId="0" applyFont="1" applyFill="1" applyBorder="1" applyAlignment="1">
      <alignment horizontal="center" vertical="center" wrapText="1"/>
    </xf>
    <xf numFmtId="0" fontId="15" fillId="7" borderId="95" xfId="0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 wrapText="1"/>
    </xf>
    <xf numFmtId="170" fontId="27" fillId="2" borderId="53" xfId="0" applyNumberFormat="1" applyFont="1" applyFill="1" applyBorder="1" applyAlignment="1" applyProtection="1">
      <alignment horizontal="center" vertical="center"/>
      <protection locked="0"/>
    </xf>
    <xf numFmtId="170" fontId="27" fillId="2" borderId="0" xfId="0" applyNumberFormat="1" applyFont="1" applyFill="1" applyAlignment="1" applyProtection="1">
      <alignment horizontal="center" vertical="center"/>
      <protection locked="0"/>
    </xf>
    <xf numFmtId="0" fontId="15" fillId="7" borderId="79" xfId="0" applyFont="1" applyFill="1" applyBorder="1" applyAlignment="1">
      <alignment horizontal="left" vertical="center" indent="1"/>
    </xf>
    <xf numFmtId="0" fontId="15" fillId="7" borderId="32" xfId="0" applyFont="1" applyFill="1" applyBorder="1" applyAlignment="1">
      <alignment horizontal="left" vertical="center" indent="1"/>
    </xf>
    <xf numFmtId="168" fontId="14" fillId="7" borderId="54" xfId="0" applyNumberFormat="1" applyFont="1" applyFill="1" applyBorder="1" applyAlignment="1">
      <alignment horizontal="center" vertical="center"/>
    </xf>
    <xf numFmtId="168" fontId="14" fillId="7" borderId="60" xfId="0" applyNumberFormat="1" applyFont="1" applyFill="1" applyBorder="1" applyAlignment="1">
      <alignment horizontal="center" vertical="center"/>
    </xf>
    <xf numFmtId="0" fontId="15" fillId="7" borderId="82" xfId="0" applyFont="1" applyFill="1" applyBorder="1" applyAlignment="1">
      <alignment horizontal="center" vertical="center" wrapText="1"/>
    </xf>
    <xf numFmtId="0" fontId="15" fillId="7" borderId="70" xfId="0" applyFont="1" applyFill="1" applyBorder="1" applyAlignment="1">
      <alignment horizontal="center" vertical="center" wrapText="1"/>
    </xf>
    <xf numFmtId="0" fontId="15" fillId="7" borderId="72" xfId="0" applyFont="1" applyFill="1" applyBorder="1" applyAlignment="1">
      <alignment horizontal="center" vertical="center" wrapText="1"/>
    </xf>
    <xf numFmtId="0" fontId="15" fillId="7" borderId="33" xfId="0" applyFont="1" applyFill="1" applyBorder="1" applyAlignment="1">
      <alignment horizontal="left" vertical="center" indent="1"/>
    </xf>
    <xf numFmtId="169" fontId="31" fillId="0" borderId="8" xfId="1" applyNumberFormat="1" applyFont="1" applyFill="1" applyBorder="1" applyAlignment="1" applyProtection="1">
      <alignment horizontal="left" vertical="center" indent="1"/>
      <protection locked="0"/>
    </xf>
    <xf numFmtId="49" fontId="5" fillId="4" borderId="0" xfId="1" applyNumberFormat="1" applyFont="1" applyFill="1" applyAlignment="1">
      <alignment horizontal="right" vertical="center" indent="1"/>
    </xf>
    <xf numFmtId="49" fontId="5" fillId="4" borderId="41" xfId="1" applyNumberFormat="1" applyFont="1" applyFill="1" applyBorder="1" applyAlignment="1">
      <alignment horizontal="right" vertical="center" indent="1"/>
    </xf>
    <xf numFmtId="0" fontId="1" fillId="6" borderId="116" xfId="1" applyFont="1" applyFill="1" applyBorder="1" applyAlignment="1" applyProtection="1">
      <alignment horizontal="left" vertical="center" indent="1"/>
      <protection locked="0"/>
    </xf>
    <xf numFmtId="0" fontId="1" fillId="6" borderId="117" xfId="1" applyFont="1" applyFill="1" applyBorder="1" applyAlignment="1" applyProtection="1">
      <alignment horizontal="left" vertical="center" indent="1"/>
      <protection locked="0"/>
    </xf>
    <xf numFmtId="0" fontId="1" fillId="6" borderId="118" xfId="1" applyFont="1" applyFill="1" applyBorder="1" applyAlignment="1" applyProtection="1">
      <alignment horizontal="left" vertical="center" indent="1"/>
      <protection locked="0"/>
    </xf>
    <xf numFmtId="169" fontId="5" fillId="4" borderId="8" xfId="1" applyNumberFormat="1" applyFont="1" applyFill="1" applyBorder="1" applyAlignment="1" applyProtection="1">
      <alignment horizontal="left" vertical="center" indent="1"/>
      <protection locked="0"/>
    </xf>
    <xf numFmtId="169" fontId="31" fillId="0" borderId="14" xfId="1" applyNumberFormat="1" applyFont="1" applyFill="1" applyBorder="1" applyAlignment="1" applyProtection="1">
      <alignment horizontal="left" vertical="center" indent="1"/>
      <protection locked="0"/>
    </xf>
    <xf numFmtId="169" fontId="31" fillId="0" borderId="15" xfId="1" applyNumberFormat="1" applyFont="1" applyFill="1" applyBorder="1" applyAlignment="1" applyProtection="1">
      <alignment horizontal="left" vertical="center" indent="1"/>
      <protection locked="0"/>
    </xf>
    <xf numFmtId="169" fontId="31" fillId="0" borderId="7" xfId="1" applyNumberFormat="1" applyFont="1" applyFill="1" applyBorder="1" applyAlignment="1" applyProtection="1">
      <alignment horizontal="left" vertical="center" indent="1"/>
      <protection locked="0"/>
    </xf>
    <xf numFmtId="169" fontId="31" fillId="11" borderId="8" xfId="1" applyNumberFormat="1" applyFont="1" applyFill="1" applyBorder="1" applyAlignment="1" applyProtection="1">
      <alignment horizontal="left" vertical="center" indent="1"/>
      <protection locked="0"/>
    </xf>
    <xf numFmtId="169" fontId="1" fillId="4" borderId="14" xfId="1" applyNumberFormat="1" applyFont="1" applyFill="1" applyBorder="1" applyAlignment="1" applyProtection="1">
      <alignment horizontal="left" vertical="center" indent="1"/>
      <protection locked="0"/>
    </xf>
    <xf numFmtId="169" fontId="1" fillId="4" borderId="15" xfId="1" applyNumberFormat="1" applyFont="1" applyFill="1" applyBorder="1" applyAlignment="1" applyProtection="1">
      <alignment horizontal="left" vertical="center" indent="1"/>
      <protection locked="0"/>
    </xf>
    <xf numFmtId="169" fontId="1" fillId="4" borderId="7" xfId="1" applyNumberFormat="1" applyFont="1" applyFill="1" applyBorder="1" applyAlignment="1" applyProtection="1">
      <alignment horizontal="left" vertical="center" indent="1"/>
      <protection locked="0"/>
    </xf>
    <xf numFmtId="169" fontId="1" fillId="11" borderId="8" xfId="1" applyNumberFormat="1" applyFont="1" applyFill="1" applyBorder="1" applyAlignment="1" applyProtection="1">
      <alignment horizontal="left" vertical="center" indent="1"/>
      <protection locked="0"/>
    </xf>
    <xf numFmtId="0" fontId="11" fillId="5" borderId="88" xfId="1" applyFont="1" applyFill="1" applyBorder="1" applyAlignment="1">
      <alignment horizontal="center" vertical="center" wrapText="1"/>
    </xf>
    <xf numFmtId="0" fontId="11" fillId="5" borderId="90" xfId="1" applyFont="1" applyFill="1" applyBorder="1" applyAlignment="1">
      <alignment horizontal="center" vertical="center" wrapText="1"/>
    </xf>
    <xf numFmtId="167" fontId="7" fillId="4" borderId="0" xfId="1" applyNumberFormat="1" applyFont="1" applyFill="1" applyAlignment="1">
      <alignment horizontal="left" vertical="center"/>
    </xf>
    <xf numFmtId="0" fontId="11" fillId="5" borderId="84" xfId="1" applyFont="1" applyFill="1" applyBorder="1" applyAlignment="1">
      <alignment horizontal="center" vertical="center"/>
    </xf>
    <xf numFmtId="0" fontId="11" fillId="5" borderId="76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1" fillId="5" borderId="83" xfId="1" applyFont="1" applyFill="1" applyBorder="1" applyAlignment="1">
      <alignment horizontal="center" vertical="center"/>
    </xf>
    <xf numFmtId="0" fontId="11" fillId="5" borderId="19" xfId="1" applyFont="1" applyFill="1" applyBorder="1" applyAlignment="1">
      <alignment horizontal="center" vertical="center"/>
    </xf>
    <xf numFmtId="0" fontId="11" fillId="5" borderId="74" xfId="1" applyFont="1" applyFill="1" applyBorder="1" applyAlignment="1">
      <alignment horizontal="center" vertical="center"/>
    </xf>
    <xf numFmtId="167" fontId="21" fillId="2" borderId="71" xfId="1" applyNumberFormat="1" applyFont="1" applyFill="1" applyBorder="1" applyAlignment="1">
      <alignment horizontal="left" vertical="center" indent="1"/>
    </xf>
    <xf numFmtId="167" fontId="21" fillId="2" borderId="23" xfId="1" applyNumberFormat="1" applyFont="1" applyFill="1" applyBorder="1" applyAlignment="1">
      <alignment horizontal="left" vertical="center" indent="1"/>
    </xf>
    <xf numFmtId="167" fontId="21" fillId="2" borderId="57" xfId="1" applyNumberFormat="1" applyFont="1" applyFill="1" applyBorder="1" applyAlignment="1">
      <alignment horizontal="left" vertical="center" indent="1"/>
    </xf>
    <xf numFmtId="167" fontId="21" fillId="2" borderId="69" xfId="1" applyNumberFormat="1" applyFont="1" applyFill="1" applyBorder="1" applyAlignment="1">
      <alignment horizontal="left" vertical="center" indent="1"/>
    </xf>
    <xf numFmtId="167" fontId="21" fillId="2" borderId="70" xfId="1" applyNumberFormat="1" applyFont="1" applyFill="1" applyBorder="1" applyAlignment="1">
      <alignment horizontal="left" vertical="center" indent="1"/>
    </xf>
    <xf numFmtId="167" fontId="21" fillId="2" borderId="72" xfId="1" applyNumberFormat="1" applyFont="1" applyFill="1" applyBorder="1" applyAlignment="1">
      <alignment horizontal="left" vertical="center" indent="1"/>
    </xf>
    <xf numFmtId="167" fontId="11" fillId="5" borderId="75" xfId="1" applyNumberFormat="1" applyFont="1" applyFill="1" applyBorder="1" applyAlignment="1">
      <alignment horizontal="center" vertical="center" wrapText="1"/>
    </xf>
    <xf numFmtId="167" fontId="11" fillId="5" borderId="19" xfId="1" applyNumberFormat="1" applyFont="1" applyFill="1" applyBorder="1" applyAlignment="1">
      <alignment horizontal="center" vertical="center" wrapText="1"/>
    </xf>
    <xf numFmtId="167" fontId="11" fillId="5" borderId="146" xfId="1" applyNumberFormat="1" applyFont="1" applyFill="1" applyBorder="1" applyAlignment="1">
      <alignment horizontal="center" vertical="center" wrapText="1"/>
    </xf>
    <xf numFmtId="167" fontId="21" fillId="2" borderId="82" xfId="1" applyNumberFormat="1" applyFont="1" applyFill="1" applyBorder="1" applyAlignment="1">
      <alignment horizontal="left" vertical="center" indent="1"/>
    </xf>
    <xf numFmtId="167" fontId="21" fillId="2" borderId="48" xfId="1" applyNumberFormat="1" applyFont="1" applyFill="1" applyBorder="1" applyAlignment="1">
      <alignment horizontal="left" vertical="center" indent="1"/>
    </xf>
    <xf numFmtId="167" fontId="21" fillId="2" borderId="0" xfId="1" applyNumberFormat="1" applyFont="1" applyFill="1" applyAlignment="1">
      <alignment horizontal="left" vertical="center" indent="1"/>
    </xf>
    <xf numFmtId="167" fontId="7" fillId="4" borderId="0" xfId="1" applyNumberFormat="1" applyFont="1" applyFill="1" applyAlignment="1">
      <alignment horizontal="right" vertical="center"/>
    </xf>
    <xf numFmtId="167" fontId="11" fillId="5" borderId="88" xfId="1" applyNumberFormat="1" applyFont="1" applyFill="1" applyBorder="1" applyAlignment="1">
      <alignment horizontal="center" vertical="center" wrapText="1"/>
    </xf>
    <xf numFmtId="167" fontId="11" fillId="5" borderId="90" xfId="1" applyNumberFormat="1" applyFont="1" applyFill="1" applyBorder="1" applyAlignment="1">
      <alignment horizontal="center" vertical="center" wrapText="1"/>
    </xf>
    <xf numFmtId="0" fontId="11" fillId="5" borderId="89" xfId="1" applyFont="1" applyFill="1" applyBorder="1" applyAlignment="1">
      <alignment horizontal="center" vertical="center" wrapText="1"/>
    </xf>
    <xf numFmtId="0" fontId="11" fillId="5" borderId="145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1" fillId="0" borderId="8" xfId="1" applyFont="1" applyFill="1" applyBorder="1" applyAlignment="1" applyProtection="1">
      <alignment horizontal="left" vertical="center" indent="1"/>
      <protection locked="0"/>
    </xf>
    <xf numFmtId="0" fontId="31" fillId="11" borderId="8" xfId="1" applyFont="1" applyFill="1" applyBorder="1" applyAlignment="1" applyProtection="1">
      <alignment horizontal="left" vertical="center" indent="1"/>
      <protection locked="0"/>
    </xf>
    <xf numFmtId="0" fontId="31" fillId="0" borderId="14" xfId="1" applyFont="1" applyFill="1" applyBorder="1" applyAlignment="1" applyProtection="1">
      <alignment horizontal="center" vertical="center"/>
      <protection locked="0"/>
    </xf>
    <xf numFmtId="0" fontId="31" fillId="0" borderId="15" xfId="1" applyFont="1" applyFill="1" applyBorder="1" applyAlignment="1" applyProtection="1">
      <alignment horizontal="center" vertical="center"/>
      <protection locked="0"/>
    </xf>
    <xf numFmtId="0" fontId="31" fillId="0" borderId="7" xfId="1" applyFont="1" applyFill="1" applyBorder="1" applyAlignment="1" applyProtection="1">
      <alignment horizontal="center" vertical="center"/>
      <protection locked="0"/>
    </xf>
    <xf numFmtId="0" fontId="1" fillId="4" borderId="8" xfId="1" applyFont="1" applyFill="1" applyBorder="1" applyAlignment="1" applyProtection="1">
      <alignment horizontal="left" vertical="center" indent="1"/>
      <protection locked="0"/>
    </xf>
    <xf numFmtId="0" fontId="1" fillId="11" borderId="8" xfId="1" applyFont="1" applyFill="1" applyBorder="1" applyAlignment="1" applyProtection="1">
      <alignment horizontal="left" vertical="center" indent="1"/>
      <protection locked="0"/>
    </xf>
    <xf numFmtId="167" fontId="21" fillId="2" borderId="92" xfId="1" applyNumberFormat="1" applyFont="1" applyFill="1" applyBorder="1" applyAlignment="1">
      <alignment horizontal="left" vertical="center" indent="1"/>
    </xf>
    <xf numFmtId="167" fontId="21" fillId="2" borderId="93" xfId="1" applyNumberFormat="1" applyFont="1" applyFill="1" applyBorder="1" applyAlignment="1">
      <alignment horizontal="left" vertical="center" indent="1"/>
    </xf>
    <xf numFmtId="0" fontId="11" fillId="5" borderId="19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 applyProtection="1">
      <alignment horizontal="left" vertical="center" indent="1"/>
      <protection locked="0"/>
    </xf>
    <xf numFmtId="0" fontId="1" fillId="4" borderId="5" xfId="1" applyFont="1" applyFill="1" applyBorder="1" applyAlignment="1" applyProtection="1">
      <alignment horizontal="left" vertical="center" indent="1"/>
      <protection locked="0"/>
    </xf>
    <xf numFmtId="0" fontId="31" fillId="0" borderId="14" xfId="1" applyFont="1" applyFill="1" applyBorder="1" applyAlignment="1" applyProtection="1">
      <alignment horizontal="left" vertical="center" indent="1"/>
      <protection locked="0"/>
    </xf>
    <xf numFmtId="0" fontId="31" fillId="0" borderId="15" xfId="1" applyFont="1" applyFill="1" applyBorder="1" applyAlignment="1" applyProtection="1">
      <alignment horizontal="left" vertical="center" indent="1"/>
      <protection locked="0"/>
    </xf>
    <xf numFmtId="0" fontId="31" fillId="0" borderId="7" xfId="1" applyFont="1" applyFill="1" applyBorder="1" applyAlignment="1" applyProtection="1">
      <alignment horizontal="left" vertical="center" indent="1"/>
      <protection locked="0"/>
    </xf>
    <xf numFmtId="0" fontId="31" fillId="6" borderId="14" xfId="1" applyFont="1" applyFill="1" applyBorder="1" applyAlignment="1" applyProtection="1">
      <alignment horizontal="left" vertical="center" indent="1"/>
      <protection locked="0"/>
    </xf>
    <xf numFmtId="0" fontId="31" fillId="6" borderId="15" xfId="1" applyFont="1" applyFill="1" applyBorder="1" applyAlignment="1" applyProtection="1">
      <alignment horizontal="left" vertical="center" indent="1"/>
      <protection locked="0"/>
    </xf>
    <xf numFmtId="0" fontId="31" fillId="6" borderId="7" xfId="1" applyFont="1" applyFill="1" applyBorder="1" applyAlignment="1" applyProtection="1">
      <alignment horizontal="left" vertical="center" indent="1"/>
      <protection locked="0"/>
    </xf>
    <xf numFmtId="0" fontId="36" fillId="0" borderId="139" xfId="5" applyNumberFormat="1" applyFont="1" applyFill="1" applyBorder="1" applyAlignment="1" applyProtection="1">
      <alignment horizontal="left" vertical="center" indent="1"/>
      <protection locked="0"/>
    </xf>
    <xf numFmtId="0" fontId="36" fillId="0" borderId="3" xfId="5" applyNumberFormat="1" applyFont="1" applyFill="1" applyBorder="1" applyAlignment="1" applyProtection="1">
      <alignment horizontal="left" vertical="center" indent="1"/>
      <protection locked="0"/>
    </xf>
    <xf numFmtId="0" fontId="36" fillId="0" borderId="140" xfId="5" applyNumberFormat="1" applyFont="1" applyFill="1" applyBorder="1" applyAlignment="1" applyProtection="1">
      <alignment horizontal="left" vertical="center" indent="1"/>
      <protection locked="0"/>
    </xf>
    <xf numFmtId="0" fontId="1" fillId="6" borderId="17" xfId="1" applyFont="1" applyFill="1" applyBorder="1" applyAlignment="1" applyProtection="1">
      <alignment horizontal="left" vertical="center" indent="1"/>
      <protection locked="0"/>
    </xf>
    <xf numFmtId="0" fontId="1" fillId="6" borderId="9" xfId="1" applyFont="1" applyFill="1" applyBorder="1" applyAlignment="1" applyProtection="1">
      <alignment horizontal="left" vertical="center" indent="1"/>
      <protection locked="0"/>
    </xf>
    <xf numFmtId="0" fontId="1" fillId="11" borderId="5" xfId="1" applyFont="1" applyFill="1" applyBorder="1" applyAlignment="1" applyProtection="1">
      <alignment horizontal="left" vertical="center" indent="1"/>
      <protection locked="0"/>
    </xf>
    <xf numFmtId="0" fontId="31" fillId="0" borderId="142" xfId="1" applyFont="1" applyFill="1" applyBorder="1" applyAlignment="1" applyProtection="1">
      <alignment horizontal="left" vertical="center" indent="1"/>
      <protection locked="0"/>
    </xf>
    <xf numFmtId="0" fontId="31" fillId="0" borderId="143" xfId="1" applyFont="1" applyFill="1" applyBorder="1" applyAlignment="1" applyProtection="1">
      <alignment horizontal="left" vertical="center" indent="1"/>
      <protection locked="0"/>
    </xf>
    <xf numFmtId="0" fontId="31" fillId="0" borderId="144" xfId="1" applyFont="1" applyFill="1" applyBorder="1" applyAlignment="1" applyProtection="1">
      <alignment horizontal="left" vertical="center" indent="1"/>
      <protection locked="0"/>
    </xf>
    <xf numFmtId="0" fontId="31" fillId="4" borderId="8" xfId="1" applyFont="1" applyFill="1" applyBorder="1" applyAlignment="1" applyProtection="1">
      <alignment horizontal="left" vertical="center" indent="1"/>
      <protection locked="0"/>
    </xf>
    <xf numFmtId="0" fontId="31" fillId="4" borderId="17" xfId="1" applyFont="1" applyFill="1" applyBorder="1" applyAlignment="1" applyProtection="1">
      <alignment horizontal="left" vertical="center" indent="1"/>
      <protection locked="0"/>
    </xf>
    <xf numFmtId="0" fontId="31" fillId="4" borderId="9" xfId="1" applyFont="1" applyFill="1" applyBorder="1" applyAlignment="1" applyProtection="1">
      <alignment horizontal="left" vertical="center" indent="1"/>
      <protection locked="0"/>
    </xf>
    <xf numFmtId="0" fontId="31" fillId="6" borderId="8" xfId="1" applyFont="1" applyFill="1" applyBorder="1" applyAlignment="1" applyProtection="1">
      <alignment horizontal="left" vertical="center" indent="1"/>
      <protection locked="0"/>
    </xf>
    <xf numFmtId="0" fontId="1" fillId="4" borderId="14" xfId="1" applyFont="1" applyFill="1" applyBorder="1" applyAlignment="1" applyProtection="1">
      <alignment horizontal="left" vertical="center" indent="1"/>
      <protection locked="0"/>
    </xf>
    <xf numFmtId="0" fontId="1" fillId="4" borderId="15" xfId="1" applyFont="1" applyFill="1" applyBorder="1" applyAlignment="1" applyProtection="1">
      <alignment horizontal="left" vertical="center" indent="1"/>
      <protection locked="0"/>
    </xf>
    <xf numFmtId="0" fontId="1" fillId="4" borderId="7" xfId="1" applyFont="1" applyFill="1" applyBorder="1" applyAlignment="1" applyProtection="1">
      <alignment horizontal="left" vertical="center" indent="1"/>
      <protection locked="0"/>
    </xf>
    <xf numFmtId="0" fontId="1" fillId="11" borderId="14" xfId="1" applyFont="1" applyFill="1" applyBorder="1" applyAlignment="1" applyProtection="1">
      <alignment horizontal="left" vertical="center" indent="1"/>
      <protection locked="0"/>
    </xf>
    <xf numFmtId="0" fontId="1" fillId="11" borderId="15" xfId="1" applyFont="1" applyFill="1" applyBorder="1" applyAlignment="1" applyProtection="1">
      <alignment horizontal="left" vertical="center" indent="1"/>
      <protection locked="0"/>
    </xf>
    <xf numFmtId="0" fontId="1" fillId="11" borderId="7" xfId="1" applyFont="1" applyFill="1" applyBorder="1" applyAlignment="1" applyProtection="1">
      <alignment horizontal="left" vertical="center" indent="1"/>
      <protection locked="0"/>
    </xf>
    <xf numFmtId="0" fontId="31" fillId="11" borderId="14" xfId="1" applyFont="1" applyFill="1" applyBorder="1" applyAlignment="1" applyProtection="1">
      <alignment horizontal="left" vertical="center" indent="1"/>
      <protection locked="0"/>
    </xf>
    <xf numFmtId="0" fontId="31" fillId="11" borderId="15" xfId="1" applyFont="1" applyFill="1" applyBorder="1" applyAlignment="1" applyProtection="1">
      <alignment horizontal="left" vertical="center" indent="1"/>
      <protection locked="0"/>
    </xf>
    <xf numFmtId="0" fontId="31" fillId="11" borderId="7" xfId="1" applyFont="1" applyFill="1" applyBorder="1" applyAlignment="1" applyProtection="1">
      <alignment horizontal="left" vertical="center" indent="1"/>
      <protection locked="0"/>
    </xf>
    <xf numFmtId="0" fontId="31" fillId="11" borderId="14" xfId="1" applyFont="1" applyFill="1" applyBorder="1" applyAlignment="1" applyProtection="1">
      <alignment horizontal="center" vertical="center"/>
      <protection locked="0"/>
    </xf>
    <xf numFmtId="0" fontId="31" fillId="11" borderId="15" xfId="1" applyFont="1" applyFill="1" applyBorder="1" applyAlignment="1" applyProtection="1">
      <alignment horizontal="center" vertical="center"/>
      <protection locked="0"/>
    </xf>
    <xf numFmtId="0" fontId="31" fillId="11" borderId="7" xfId="1" applyFont="1" applyFill="1" applyBorder="1" applyAlignment="1" applyProtection="1">
      <alignment horizontal="center" vertical="center"/>
      <protection locked="0"/>
    </xf>
    <xf numFmtId="0" fontId="5" fillId="11" borderId="14" xfId="1" applyFont="1" applyFill="1" applyBorder="1" applyAlignment="1" applyProtection="1">
      <alignment horizontal="left" vertical="center" indent="1"/>
      <protection locked="0"/>
    </xf>
    <xf numFmtId="0" fontId="5" fillId="11" borderId="15" xfId="1" applyFont="1" applyFill="1" applyBorder="1" applyAlignment="1" applyProtection="1">
      <alignment horizontal="left" vertical="center" indent="1"/>
      <protection locked="0"/>
    </xf>
    <xf numFmtId="0" fontId="5" fillId="11" borderId="7" xfId="1" applyFont="1" applyFill="1" applyBorder="1" applyAlignment="1" applyProtection="1">
      <alignment horizontal="left" vertical="center" indent="1"/>
      <protection locked="0"/>
    </xf>
    <xf numFmtId="0" fontId="31" fillId="4" borderId="14" xfId="1" applyFont="1" applyFill="1" applyBorder="1" applyAlignment="1" applyProtection="1">
      <alignment horizontal="left" vertical="center" indent="1"/>
      <protection locked="0"/>
    </xf>
    <xf numFmtId="0" fontId="31" fillId="4" borderId="15" xfId="1" applyFont="1" applyFill="1" applyBorder="1" applyAlignment="1" applyProtection="1">
      <alignment horizontal="left" vertical="center" indent="1"/>
      <protection locked="0"/>
    </xf>
    <xf numFmtId="0" fontId="31" fillId="4" borderId="7" xfId="1" applyFont="1" applyFill="1" applyBorder="1" applyAlignment="1" applyProtection="1">
      <alignment horizontal="left" vertical="center" indent="1"/>
      <protection locked="0"/>
    </xf>
    <xf numFmtId="0" fontId="38" fillId="4" borderId="11" xfId="1" applyFont="1" applyFill="1" applyBorder="1" applyAlignment="1" applyProtection="1">
      <alignment horizontal="left" vertical="center" indent="1"/>
      <protection locked="0"/>
    </xf>
    <xf numFmtId="0" fontId="38" fillId="4" borderId="12" xfId="1" applyFont="1" applyFill="1" applyBorder="1" applyAlignment="1" applyProtection="1">
      <alignment horizontal="left" vertical="center" indent="1"/>
      <protection locked="0"/>
    </xf>
    <xf numFmtId="0" fontId="38" fillId="4" borderId="13" xfId="1" applyFont="1" applyFill="1" applyBorder="1" applyAlignment="1" applyProtection="1">
      <alignment horizontal="left" vertical="center" indent="1"/>
      <protection locked="0"/>
    </xf>
    <xf numFmtId="0" fontId="5" fillId="4" borderId="11" xfId="1" applyFont="1" applyFill="1" applyBorder="1" applyAlignment="1" applyProtection="1">
      <alignment horizontal="left" vertical="center" indent="1"/>
      <protection locked="0"/>
    </xf>
    <xf numFmtId="0" fontId="5" fillId="4" borderId="12" xfId="1" applyFont="1" applyFill="1" applyBorder="1" applyAlignment="1" applyProtection="1">
      <alignment horizontal="left" vertical="center" indent="1"/>
      <protection locked="0"/>
    </xf>
    <xf numFmtId="0" fontId="5" fillId="4" borderId="13" xfId="1" applyFont="1" applyFill="1" applyBorder="1" applyAlignment="1" applyProtection="1">
      <alignment horizontal="left" vertical="center" indent="1"/>
      <protection locked="0"/>
    </xf>
    <xf numFmtId="0" fontId="38" fillId="4" borderId="8" xfId="1" applyFont="1" applyFill="1" applyBorder="1" applyAlignment="1" applyProtection="1">
      <alignment horizontal="left" vertical="center" indent="1"/>
      <protection locked="0"/>
    </xf>
    <xf numFmtId="0" fontId="33" fillId="12" borderId="139" xfId="5" applyNumberFormat="1" applyFont="1" applyFill="1" applyBorder="1" applyAlignment="1" applyProtection="1">
      <alignment horizontal="left" vertical="center" indent="1"/>
      <protection locked="0"/>
    </xf>
    <xf numFmtId="0" fontId="33" fillId="12" borderId="3" xfId="5" applyNumberFormat="1" applyFont="1" applyFill="1" applyBorder="1" applyAlignment="1" applyProtection="1">
      <alignment horizontal="left" vertical="center" indent="1"/>
      <protection locked="0"/>
    </xf>
    <xf numFmtId="0" fontId="33" fillId="12" borderId="140" xfId="5" applyNumberFormat="1" applyFont="1" applyFill="1" applyBorder="1" applyAlignment="1" applyProtection="1">
      <alignment horizontal="left" vertical="center" indent="1"/>
      <protection locked="0"/>
    </xf>
    <xf numFmtId="0" fontId="31" fillId="4" borderId="11" xfId="1" applyFont="1" applyFill="1" applyBorder="1" applyAlignment="1" applyProtection="1">
      <alignment horizontal="left" vertical="center" indent="1"/>
      <protection locked="0"/>
    </xf>
    <xf numFmtId="0" fontId="31" fillId="4" borderId="12" xfId="1" applyFont="1" applyFill="1" applyBorder="1" applyAlignment="1" applyProtection="1">
      <alignment horizontal="left" vertical="center" indent="1"/>
      <protection locked="0"/>
    </xf>
    <xf numFmtId="0" fontId="31" fillId="4" borderId="13" xfId="1" applyFont="1" applyFill="1" applyBorder="1" applyAlignment="1" applyProtection="1">
      <alignment horizontal="left" vertical="center" indent="1"/>
      <protection locked="0"/>
    </xf>
    <xf numFmtId="0" fontId="31" fillId="0" borderId="10" xfId="1" applyFont="1" applyFill="1" applyBorder="1" applyAlignment="1" applyProtection="1">
      <alignment horizontal="left" vertical="center" indent="1"/>
      <protection locked="0"/>
    </xf>
    <xf numFmtId="0" fontId="31" fillId="0" borderId="3" xfId="1" applyFont="1" applyFill="1" applyBorder="1" applyAlignment="1" applyProtection="1">
      <alignment horizontal="left" vertical="center" indent="1"/>
      <protection locked="0"/>
    </xf>
    <xf numFmtId="0" fontId="31" fillId="0" borderId="6" xfId="1" applyFont="1" applyFill="1" applyBorder="1" applyAlignment="1" applyProtection="1">
      <alignment horizontal="left" vertical="center" indent="1"/>
      <protection locked="0"/>
    </xf>
    <xf numFmtId="0" fontId="5" fillId="0" borderId="8" xfId="1" applyFont="1" applyFill="1" applyBorder="1" applyAlignment="1" applyProtection="1">
      <alignment horizontal="left" vertical="center" indent="1"/>
      <protection locked="0"/>
    </xf>
    <xf numFmtId="0" fontId="31" fillId="0" borderId="11" xfId="1" applyFont="1" applyFill="1" applyBorder="1" applyAlignment="1" applyProtection="1">
      <alignment horizontal="left" vertical="center" indent="1"/>
      <protection locked="0"/>
    </xf>
    <xf numFmtId="0" fontId="31" fillId="0" borderId="12" xfId="1" applyFont="1" applyFill="1" applyBorder="1" applyAlignment="1" applyProtection="1">
      <alignment horizontal="left" vertical="center" indent="1"/>
      <protection locked="0"/>
    </xf>
    <xf numFmtId="0" fontId="31" fillId="0" borderId="13" xfId="1" applyFont="1" applyFill="1" applyBorder="1" applyAlignment="1" applyProtection="1">
      <alignment horizontal="left" vertical="center" indent="1"/>
      <protection locked="0"/>
    </xf>
    <xf numFmtId="0" fontId="31" fillId="6" borderId="17" xfId="1" applyFont="1" applyFill="1" applyBorder="1" applyAlignment="1" applyProtection="1">
      <alignment horizontal="left" vertical="center" indent="1"/>
      <protection locked="0"/>
    </xf>
    <xf numFmtId="0" fontId="31" fillId="6" borderId="9" xfId="1" applyFont="1" applyFill="1" applyBorder="1" applyAlignment="1" applyProtection="1">
      <alignment horizontal="left" vertical="center" indent="1"/>
      <protection locked="0"/>
    </xf>
    <xf numFmtId="167" fontId="7" fillId="4" borderId="50" xfId="1" applyNumberFormat="1" applyFont="1" applyFill="1" applyBorder="1" applyAlignment="1">
      <alignment horizontal="left" vertical="center"/>
    </xf>
  </cellXfs>
  <cellStyles count="6">
    <cellStyle name="College" xfId="3" xr:uid="{00000000-0005-0000-0000-000000000000}"/>
    <cellStyle name="Normal" xfId="0" builtinId="0"/>
    <cellStyle name="Standaard 2" xfId="1" xr:uid="{00000000-0005-0000-0000-000002000000}"/>
    <cellStyle name="Texte explicatif" xfId="5" builtinId="53"/>
    <cellStyle name="Titel 2" xfId="4" xr:uid="{00000000-0005-0000-0000-000003000000}"/>
    <cellStyle name="Valuta 2" xfId="2" xr:uid="{00000000-0005-0000-0000-000004000000}"/>
  </cellStyles>
  <dxfs count="2"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003399"/>
      <color rgb="FFFF9999"/>
      <color rgb="FFFF7C8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0</xdr:row>
      <xdr:rowOff>0</xdr:rowOff>
    </xdr:from>
    <xdr:to>
      <xdr:col>21</xdr:col>
      <xdr:colOff>169164</xdr:colOff>
      <xdr:row>3</xdr:row>
      <xdr:rowOff>94107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0"/>
          <a:ext cx="2554224" cy="697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7"/>
  <sheetViews>
    <sheetView showGridLines="0" tabSelected="1" topLeftCell="A3" zoomScaleNormal="100" workbookViewId="0">
      <selection activeCell="N7" sqref="N7:T7"/>
    </sheetView>
  </sheetViews>
  <sheetFormatPr baseColWidth="10" defaultColWidth="9.109375" defaultRowHeight="14.4"/>
  <cols>
    <col min="1" max="2" width="11.5546875" customWidth="1"/>
    <col min="3" max="9" width="7.5546875" customWidth="1"/>
    <col min="10" max="11" width="11.6640625" customWidth="1"/>
    <col min="12" max="12" width="0.6640625" customWidth="1"/>
    <col min="13" max="14" width="11.6640625" customWidth="1"/>
    <col min="15" max="15" width="0.33203125" customWidth="1"/>
    <col min="16" max="17" width="11.6640625" customWidth="1"/>
    <col min="18" max="18" width="0.6640625" customWidth="1"/>
    <col min="19" max="21" width="11.6640625" customWidth="1"/>
    <col min="22" max="22" width="14.6640625" customWidth="1"/>
    <col min="25" max="26" width="12.6640625" customWidth="1"/>
    <col min="27" max="28" width="14.109375" customWidth="1"/>
  </cols>
  <sheetData>
    <row r="1" spans="1:25" ht="15.75" customHeight="1" thickBot="1"/>
    <row r="2" spans="1:25" ht="15.75" customHeight="1" thickTop="1" thickBot="1">
      <c r="A2" s="329" t="s">
        <v>49</v>
      </c>
      <c r="B2" s="329"/>
      <c r="C2" s="54" t="s">
        <v>45</v>
      </c>
      <c r="D2" s="362" t="s">
        <v>49</v>
      </c>
      <c r="E2" s="363"/>
      <c r="F2" s="363"/>
      <c r="G2" s="364"/>
      <c r="H2" s="365" t="s">
        <v>57</v>
      </c>
      <c r="I2" s="366"/>
      <c r="J2" s="366"/>
      <c r="K2" s="366"/>
      <c r="L2" s="366"/>
    </row>
    <row r="3" spans="1:25" ht="15.75" customHeight="1" thickTop="1" thickBot="1">
      <c r="A3" s="329" t="s">
        <v>50</v>
      </c>
      <c r="B3" s="329"/>
      <c r="C3" s="121" t="s">
        <v>45</v>
      </c>
      <c r="D3" s="365" t="s">
        <v>50</v>
      </c>
      <c r="E3" s="366"/>
      <c r="F3" s="366"/>
      <c r="G3" s="367"/>
      <c r="H3" s="365" t="s">
        <v>57</v>
      </c>
      <c r="I3" s="366"/>
      <c r="J3" s="366"/>
      <c r="K3" s="366"/>
      <c r="L3" s="366"/>
    </row>
    <row r="4" spans="1:25" ht="15.75" customHeight="1" thickTop="1" thickBot="1">
      <c r="A4" s="329" t="s">
        <v>59</v>
      </c>
      <c r="B4" s="329"/>
      <c r="C4" s="121" t="s">
        <v>45</v>
      </c>
      <c r="D4" s="365" t="s">
        <v>59</v>
      </c>
      <c r="E4" s="366"/>
      <c r="F4" s="366"/>
      <c r="G4" s="367"/>
      <c r="H4" s="365" t="s">
        <v>57</v>
      </c>
      <c r="I4" s="366"/>
      <c r="J4" s="366"/>
      <c r="K4" s="366"/>
      <c r="L4" s="366"/>
    </row>
    <row r="5" spans="1:25" ht="15.75" customHeight="1" thickTop="1" thickBot="1">
      <c r="A5" s="329" t="s">
        <v>33</v>
      </c>
      <c r="B5" s="329"/>
      <c r="C5" s="368" t="s">
        <v>56</v>
      </c>
      <c r="D5" s="368"/>
      <c r="E5" s="368"/>
      <c r="F5" s="368"/>
      <c r="G5" s="368"/>
    </row>
    <row r="6" spans="1:25" ht="15.75" customHeight="1" thickTop="1" thickBot="1">
      <c r="A6" s="329" t="s">
        <v>27</v>
      </c>
      <c r="B6" s="329"/>
      <c r="C6" s="368" t="s">
        <v>56</v>
      </c>
      <c r="D6" s="368"/>
      <c r="E6" s="368"/>
      <c r="F6" s="368"/>
      <c r="G6" s="368"/>
    </row>
    <row r="7" spans="1:25" ht="15.75" customHeight="1" thickTop="1" thickBot="1">
      <c r="A7" s="329" t="s">
        <v>1</v>
      </c>
      <c r="B7" s="329"/>
      <c r="C7" s="366" t="s">
        <v>56</v>
      </c>
      <c r="D7" s="366"/>
      <c r="E7" s="366"/>
      <c r="F7" s="366"/>
      <c r="G7" s="366"/>
      <c r="N7" s="335" t="s">
        <v>47</v>
      </c>
      <c r="O7" s="335"/>
      <c r="P7" s="335"/>
      <c r="Q7" s="335"/>
      <c r="R7" s="335"/>
      <c r="S7" s="335"/>
      <c r="T7" s="335"/>
      <c r="U7" s="328"/>
      <c r="W7" s="64"/>
    </row>
    <row r="8" spans="1:25" ht="15.75" customHeight="1" thickTop="1">
      <c r="A8" s="65" t="s">
        <v>48</v>
      </c>
      <c r="C8" s="112">
        <v>2024</v>
      </c>
      <c r="N8" s="335" t="s">
        <v>52</v>
      </c>
      <c r="O8" s="335"/>
      <c r="P8" s="335"/>
      <c r="Q8" s="335"/>
      <c r="R8" s="335"/>
      <c r="S8" s="335"/>
      <c r="T8" s="335"/>
    </row>
    <row r="9" spans="1:25" ht="10.5" customHeight="1" thickBot="1">
      <c r="A9" s="67"/>
      <c r="B9" s="68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8"/>
      <c r="W9" s="32"/>
      <c r="X9" s="32"/>
    </row>
    <row r="10" spans="1:25" s="72" customFormat="1" ht="9.75" customHeight="1" thickTop="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70"/>
      <c r="U10" s="71"/>
      <c r="V10"/>
      <c r="W10" s="32"/>
      <c r="X10" s="32"/>
    </row>
    <row r="11" spans="1:25" ht="16.2" thickBo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327" t="s">
        <v>67</v>
      </c>
      <c r="N11" s="327"/>
      <c r="P11" s="65"/>
      <c r="Q11" s="65"/>
      <c r="R11" s="65"/>
      <c r="S11" s="65"/>
      <c r="T11" s="65"/>
      <c r="U11" s="73"/>
      <c r="W11" s="32"/>
      <c r="X11" s="32"/>
      <c r="Y11" s="32"/>
    </row>
    <row r="12" spans="1:25" ht="16.8" thickTop="1" thickBot="1">
      <c r="A12" s="341" t="s">
        <v>60</v>
      </c>
      <c r="B12" s="342"/>
      <c r="C12" s="342"/>
      <c r="D12" s="342"/>
      <c r="E12" s="348"/>
      <c r="M12" s="325" t="s">
        <v>68</v>
      </c>
      <c r="N12" s="326"/>
      <c r="T12" s="342" t="s">
        <v>2</v>
      </c>
      <c r="U12" s="343"/>
      <c r="W12" s="32"/>
      <c r="X12" s="32"/>
    </row>
    <row r="13" spans="1:25" ht="15.6" thickTop="1" thickBot="1">
      <c r="A13" s="74" t="s">
        <v>44</v>
      </c>
      <c r="B13" s="75"/>
      <c r="C13" s="76"/>
      <c r="D13" s="353"/>
      <c r="E13" s="354"/>
      <c r="M13" s="325" t="s">
        <v>69</v>
      </c>
      <c r="N13" s="326"/>
      <c r="T13" s="26"/>
      <c r="U13" s="77" t="s">
        <v>3</v>
      </c>
    </row>
    <row r="14" spans="1:25" ht="15.6" thickTop="1" thickBot="1">
      <c r="A14" s="78" t="s">
        <v>5</v>
      </c>
      <c r="B14" s="79"/>
      <c r="C14" s="79"/>
      <c r="D14" s="349">
        <v>1</v>
      </c>
      <c r="E14" s="350"/>
      <c r="M14" s="325" t="s">
        <v>70</v>
      </c>
      <c r="N14" s="326"/>
      <c r="T14" s="43">
        <f>T13/5</f>
        <v>0</v>
      </c>
      <c r="U14" s="80" t="s">
        <v>4</v>
      </c>
    </row>
    <row r="15" spans="1:25" ht="15.6" thickTop="1" thickBot="1">
      <c r="A15" s="81" t="s">
        <v>6</v>
      </c>
      <c r="B15" s="78"/>
      <c r="C15" s="78"/>
      <c r="D15" s="351">
        <f>D13*1/D14</f>
        <v>0</v>
      </c>
      <c r="E15" s="352"/>
      <c r="M15" s="325" t="s">
        <v>71</v>
      </c>
      <c r="N15" s="326"/>
      <c r="U15" s="66"/>
    </row>
    <row r="16" spans="1:25" ht="15.6" thickTop="1" thickBot="1">
      <c r="A16" s="82" t="s">
        <v>61</v>
      </c>
      <c r="B16" s="83"/>
      <c r="C16" s="83"/>
      <c r="D16" s="382">
        <f>ROUND(D15*0.012,2)</f>
        <v>0</v>
      </c>
      <c r="E16" s="383"/>
      <c r="M16" s="325" t="s">
        <v>72</v>
      </c>
      <c r="N16" s="326"/>
      <c r="U16" s="84"/>
    </row>
    <row r="17" spans="1:23">
      <c r="A17" s="85"/>
      <c r="B17" s="86"/>
      <c r="C17" s="86"/>
      <c r="D17" s="86"/>
      <c r="E17" s="86"/>
      <c r="F17" s="86"/>
      <c r="G17" s="86"/>
      <c r="H17" s="86"/>
      <c r="I17" s="86"/>
      <c r="J17" s="87"/>
      <c r="K17" s="87"/>
      <c r="N17" s="84"/>
      <c r="Q17" s="84"/>
    </row>
    <row r="18" spans="1:23" ht="16.5" customHeight="1" thickBot="1">
      <c r="A18" s="341" t="s">
        <v>42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3"/>
      <c r="V18" s="88"/>
      <c r="W18" s="53"/>
    </row>
    <row r="19" spans="1:23" ht="21" customHeight="1" thickTop="1" thickBot="1">
      <c r="A19" s="331" t="s">
        <v>29</v>
      </c>
      <c r="B19" s="332"/>
      <c r="C19" s="336" t="str">
        <f>D2</f>
        <v>Project 1</v>
      </c>
      <c r="D19" s="337"/>
      <c r="E19" s="337"/>
      <c r="F19" s="337"/>
      <c r="G19" s="337"/>
      <c r="H19" s="337"/>
      <c r="I19" s="337"/>
      <c r="J19" s="337"/>
      <c r="K19" s="338"/>
      <c r="L19" s="137"/>
      <c r="M19" s="337" t="str">
        <f>D3</f>
        <v>Project 2</v>
      </c>
      <c r="N19" s="338"/>
      <c r="O19" s="137"/>
      <c r="P19" s="337" t="str">
        <f>D4</f>
        <v>Project 3</v>
      </c>
      <c r="Q19" s="338"/>
      <c r="R19" s="137"/>
      <c r="S19" s="339" t="s">
        <v>54</v>
      </c>
      <c r="T19" s="344" t="s">
        <v>32</v>
      </c>
      <c r="U19" s="346" t="s">
        <v>26</v>
      </c>
      <c r="V19" s="64"/>
    </row>
    <row r="20" spans="1:23" ht="21" customHeight="1" thickTop="1" thickBot="1">
      <c r="A20" s="333"/>
      <c r="B20" s="334"/>
      <c r="C20" s="91" t="s">
        <v>36</v>
      </c>
      <c r="D20" s="90" t="s">
        <v>37</v>
      </c>
      <c r="E20" s="91" t="s">
        <v>38</v>
      </c>
      <c r="F20" s="91" t="s">
        <v>39</v>
      </c>
      <c r="G20" s="91" t="s">
        <v>40</v>
      </c>
      <c r="H20" s="91" t="s">
        <v>53</v>
      </c>
      <c r="I20" s="91" t="s">
        <v>58</v>
      </c>
      <c r="J20" s="90" t="s">
        <v>41</v>
      </c>
      <c r="K20" s="126" t="s">
        <v>51</v>
      </c>
      <c r="L20" s="66"/>
      <c r="M20" s="91" t="s">
        <v>41</v>
      </c>
      <c r="N20" s="126" t="s">
        <v>51</v>
      </c>
      <c r="O20" s="66"/>
      <c r="P20" s="91" t="s">
        <v>41</v>
      </c>
      <c r="Q20" s="126" t="s">
        <v>51</v>
      </c>
      <c r="R20" s="66"/>
      <c r="S20" s="340"/>
      <c r="T20" s="345"/>
      <c r="U20" s="347"/>
      <c r="V20" s="64"/>
    </row>
    <row r="21" spans="1:23" ht="15" thickBot="1">
      <c r="A21" s="330" t="s">
        <v>7</v>
      </c>
      <c r="B21" s="330"/>
      <c r="C21" s="27">
        <f>'01'!I43</f>
        <v>0</v>
      </c>
      <c r="D21" s="27">
        <f>'01'!J43</f>
        <v>0</v>
      </c>
      <c r="E21" s="27">
        <f>'01'!K43</f>
        <v>0</v>
      </c>
      <c r="F21" s="27">
        <f>'01'!L43</f>
        <v>0</v>
      </c>
      <c r="G21" s="27">
        <f>'01'!M43</f>
        <v>0</v>
      </c>
      <c r="H21" s="27">
        <f>'01'!N43</f>
        <v>0</v>
      </c>
      <c r="I21" s="27">
        <f>'01'!O43</f>
        <v>0</v>
      </c>
      <c r="J21" s="28">
        <f>'01'!P43</f>
        <v>0</v>
      </c>
      <c r="K21" s="127">
        <f>ROUND(J21*$D$16,2)</f>
        <v>0</v>
      </c>
      <c r="L21" s="66"/>
      <c r="M21" s="132">
        <f>'01'!R43</f>
        <v>0</v>
      </c>
      <c r="N21" s="127">
        <f>ROUND(M21*$D$16,2)</f>
        <v>0</v>
      </c>
      <c r="O21" s="66"/>
      <c r="P21" s="132">
        <f>'01'!T43</f>
        <v>0</v>
      </c>
      <c r="Q21" s="127">
        <f>ROUND(P21*$D$16,2)</f>
        <v>0</v>
      </c>
      <c r="R21" s="66"/>
      <c r="S21" s="135">
        <f>J21+M21+P21</f>
        <v>0</v>
      </c>
      <c r="T21" s="29">
        <f>'01'!V46</f>
        <v>0</v>
      </c>
      <c r="U21" s="29">
        <f>'01'!V47</f>
        <v>0</v>
      </c>
    </row>
    <row r="22" spans="1:23" ht="15" thickBot="1">
      <c r="A22" s="330" t="s">
        <v>8</v>
      </c>
      <c r="B22" s="330"/>
      <c r="C22" s="27">
        <f>'02'!I40</f>
        <v>0</v>
      </c>
      <c r="D22" s="27">
        <f>'02'!J40</f>
        <v>0</v>
      </c>
      <c r="E22" s="27">
        <f>'02'!K40</f>
        <v>0</v>
      </c>
      <c r="F22" s="27">
        <f>'02'!L40</f>
        <v>0</v>
      </c>
      <c r="G22" s="27">
        <f>'02'!M40</f>
        <v>0</v>
      </c>
      <c r="H22" s="27">
        <f>'02'!N40</f>
        <v>0</v>
      </c>
      <c r="I22" s="27">
        <f>'02'!O40</f>
        <v>0</v>
      </c>
      <c r="J22" s="28">
        <f>'02'!P40</f>
        <v>0</v>
      </c>
      <c r="K22" s="127">
        <f>ROUND(J22*$D$16,2)</f>
        <v>0</v>
      </c>
      <c r="L22" s="66"/>
      <c r="M22" s="132">
        <f>'02'!R40</f>
        <v>0</v>
      </c>
      <c r="N22" s="127">
        <f>ROUND(M22*$D$16,2)</f>
        <v>0</v>
      </c>
      <c r="O22" s="66"/>
      <c r="P22" s="132">
        <f>'02'!T40</f>
        <v>0</v>
      </c>
      <c r="Q22" s="127">
        <f>ROUND(P22*$D$16,2)</f>
        <v>0</v>
      </c>
      <c r="R22" s="66"/>
      <c r="S22" s="135">
        <f t="shared" ref="S22:S32" si="0">J22+M22+P22</f>
        <v>0</v>
      </c>
      <c r="T22" s="29">
        <f>'02'!V43</f>
        <v>0</v>
      </c>
      <c r="U22" s="29">
        <f>'02'!V44</f>
        <v>0</v>
      </c>
    </row>
    <row r="23" spans="1:23" ht="15" thickBot="1">
      <c r="A23" s="330" t="s">
        <v>9</v>
      </c>
      <c r="B23" s="330"/>
      <c r="C23" s="27">
        <f>'03'!I43</f>
        <v>0</v>
      </c>
      <c r="D23" s="27">
        <f>'03'!J43</f>
        <v>0</v>
      </c>
      <c r="E23" s="27">
        <f>'03'!K43</f>
        <v>0</v>
      </c>
      <c r="F23" s="27">
        <f>'03'!L43</f>
        <v>0</v>
      </c>
      <c r="G23" s="27">
        <f>'03'!M43</f>
        <v>0</v>
      </c>
      <c r="H23" s="27">
        <f>'03'!N43</f>
        <v>0</v>
      </c>
      <c r="I23" s="27">
        <f>'03'!O43</f>
        <v>0</v>
      </c>
      <c r="J23" s="28">
        <f>'03'!P43</f>
        <v>0</v>
      </c>
      <c r="K23" s="127">
        <f t="shared" ref="K23:K31" si="1">ROUND(J23*$D$16,2)</f>
        <v>0</v>
      </c>
      <c r="L23" s="66"/>
      <c r="M23" s="132">
        <f>'03'!R43</f>
        <v>0</v>
      </c>
      <c r="N23" s="127">
        <f>ROUND(M23*$D$16,2)</f>
        <v>0</v>
      </c>
      <c r="O23" s="66"/>
      <c r="P23" s="132">
        <f>'03'!T43</f>
        <v>0</v>
      </c>
      <c r="Q23" s="127">
        <f>ROUND(P23*$D$16,2)</f>
        <v>0</v>
      </c>
      <c r="R23" s="66"/>
      <c r="S23" s="135">
        <f t="shared" si="0"/>
        <v>0</v>
      </c>
      <c r="T23" s="29">
        <f>'03'!V46</f>
        <v>0</v>
      </c>
      <c r="U23" s="29">
        <f>'03'!V47</f>
        <v>0</v>
      </c>
    </row>
    <row r="24" spans="1:23" ht="15" thickBot="1">
      <c r="A24" s="330" t="s">
        <v>10</v>
      </c>
      <c r="B24" s="330"/>
      <c r="C24" s="27">
        <f>'04'!I42</f>
        <v>0</v>
      </c>
      <c r="D24" s="27">
        <f>'04'!J42</f>
        <v>0</v>
      </c>
      <c r="E24" s="27">
        <f>'04'!K42</f>
        <v>0</v>
      </c>
      <c r="F24" s="27">
        <f>'04'!L42</f>
        <v>0</v>
      </c>
      <c r="G24" s="27">
        <f>'04'!M42</f>
        <v>0</v>
      </c>
      <c r="H24" s="27">
        <f>'04'!N42</f>
        <v>0</v>
      </c>
      <c r="I24" s="27">
        <f>'04'!O42</f>
        <v>0</v>
      </c>
      <c r="J24" s="28">
        <f>'04'!P42</f>
        <v>0</v>
      </c>
      <c r="K24" s="127">
        <f>ROUND(J24*$D$16,2)</f>
        <v>0</v>
      </c>
      <c r="L24" s="66"/>
      <c r="M24" s="132">
        <f>'04'!R42</f>
        <v>0</v>
      </c>
      <c r="N24" s="127">
        <f t="shared" ref="N24:N32" si="2">ROUND(M24*$D$16,2)</f>
        <v>0</v>
      </c>
      <c r="O24" s="66"/>
      <c r="P24" s="132">
        <f>'04'!T42</f>
        <v>0</v>
      </c>
      <c r="Q24" s="127">
        <f t="shared" ref="Q24:Q32" si="3">ROUND(P24*$D$16,2)</f>
        <v>0</v>
      </c>
      <c r="R24" s="66"/>
      <c r="S24" s="135">
        <f t="shared" si="0"/>
        <v>0</v>
      </c>
      <c r="T24" s="29">
        <f>'04'!V45</f>
        <v>0</v>
      </c>
      <c r="U24" s="29">
        <f>'04'!V46</f>
        <v>0</v>
      </c>
    </row>
    <row r="25" spans="1:23" ht="15" thickBot="1">
      <c r="A25" s="330" t="s">
        <v>11</v>
      </c>
      <c r="B25" s="330"/>
      <c r="C25" s="27">
        <f>'05'!I43</f>
        <v>0</v>
      </c>
      <c r="D25" s="27">
        <f>'05'!J43</f>
        <v>0</v>
      </c>
      <c r="E25" s="27">
        <f>'05'!K43</f>
        <v>0</v>
      </c>
      <c r="F25" s="27">
        <f>'05'!L43</f>
        <v>0</v>
      </c>
      <c r="G25" s="27">
        <f>'05'!M43</f>
        <v>0</v>
      </c>
      <c r="H25" s="27">
        <f>'05'!N43</f>
        <v>0</v>
      </c>
      <c r="I25" s="27">
        <f>'05'!O43</f>
        <v>0</v>
      </c>
      <c r="J25" s="28">
        <f>'05'!P43</f>
        <v>0</v>
      </c>
      <c r="K25" s="127">
        <f t="shared" si="1"/>
        <v>0</v>
      </c>
      <c r="L25" s="66"/>
      <c r="M25" s="132">
        <f>'05'!R43</f>
        <v>0</v>
      </c>
      <c r="N25" s="127">
        <f t="shared" si="2"/>
        <v>0</v>
      </c>
      <c r="O25" s="66"/>
      <c r="P25" s="132">
        <f>'05'!T43</f>
        <v>0</v>
      </c>
      <c r="Q25" s="127">
        <f t="shared" si="3"/>
        <v>0</v>
      </c>
      <c r="R25" s="66"/>
      <c r="S25" s="135">
        <f t="shared" si="0"/>
        <v>0</v>
      </c>
      <c r="T25" s="29">
        <f>'05'!V46</f>
        <v>0</v>
      </c>
      <c r="U25" s="29">
        <f>'05'!V47</f>
        <v>0</v>
      </c>
    </row>
    <row r="26" spans="1:23" ht="15" thickBot="1">
      <c r="A26" s="330" t="s">
        <v>12</v>
      </c>
      <c r="B26" s="330"/>
      <c r="C26" s="27">
        <f>'06'!I42</f>
        <v>0</v>
      </c>
      <c r="D26" s="27">
        <f>'06'!J42</f>
        <v>0</v>
      </c>
      <c r="E26" s="27">
        <f>'06'!K42</f>
        <v>0</v>
      </c>
      <c r="F26" s="27">
        <f>'06'!L42</f>
        <v>0</v>
      </c>
      <c r="G26" s="27">
        <f>'06'!M42</f>
        <v>0</v>
      </c>
      <c r="H26" s="27">
        <f>'06'!N42</f>
        <v>0</v>
      </c>
      <c r="I26" s="27">
        <f>'06'!O42</f>
        <v>0</v>
      </c>
      <c r="J26" s="28">
        <f>'06'!P42</f>
        <v>0</v>
      </c>
      <c r="K26" s="127">
        <f t="shared" si="1"/>
        <v>0</v>
      </c>
      <c r="L26" s="66"/>
      <c r="M26" s="132">
        <f>'06'!R42</f>
        <v>0</v>
      </c>
      <c r="N26" s="127">
        <f t="shared" si="2"/>
        <v>0</v>
      </c>
      <c r="O26" s="66"/>
      <c r="P26" s="132">
        <f>'06'!T42</f>
        <v>0</v>
      </c>
      <c r="Q26" s="127">
        <f t="shared" si="3"/>
        <v>0</v>
      </c>
      <c r="R26" s="66"/>
      <c r="S26" s="135">
        <f t="shared" si="0"/>
        <v>0</v>
      </c>
      <c r="T26" s="29">
        <f>'06'!V45</f>
        <v>0</v>
      </c>
      <c r="U26" s="29">
        <f>'06'!V46</f>
        <v>0</v>
      </c>
    </row>
    <row r="27" spans="1:23" ht="15" thickBot="1">
      <c r="A27" s="330" t="s">
        <v>13</v>
      </c>
      <c r="B27" s="330"/>
      <c r="C27" s="27">
        <f>'07'!I43</f>
        <v>0</v>
      </c>
      <c r="D27" s="27">
        <f>'07'!J43</f>
        <v>0</v>
      </c>
      <c r="E27" s="27">
        <f>'07'!K43</f>
        <v>0</v>
      </c>
      <c r="F27" s="27">
        <f>'07'!L43</f>
        <v>0</v>
      </c>
      <c r="G27" s="27">
        <f>'07'!M43</f>
        <v>0</v>
      </c>
      <c r="H27" s="27">
        <f>'07'!N43</f>
        <v>0</v>
      </c>
      <c r="I27" s="27">
        <f>'07'!O43</f>
        <v>0</v>
      </c>
      <c r="J27" s="28">
        <f>'07'!P43</f>
        <v>0</v>
      </c>
      <c r="K27" s="127">
        <f t="shared" si="1"/>
        <v>0</v>
      </c>
      <c r="L27" s="66"/>
      <c r="M27" s="132">
        <f>'07'!R43</f>
        <v>0</v>
      </c>
      <c r="N27" s="127">
        <f t="shared" si="2"/>
        <v>0</v>
      </c>
      <c r="O27" s="66"/>
      <c r="P27" s="132">
        <f>'07'!T43</f>
        <v>0</v>
      </c>
      <c r="Q27" s="127">
        <f t="shared" si="3"/>
        <v>0</v>
      </c>
      <c r="R27" s="66"/>
      <c r="S27" s="135">
        <f t="shared" si="0"/>
        <v>0</v>
      </c>
      <c r="T27" s="29">
        <f>'07'!V46</f>
        <v>0</v>
      </c>
      <c r="U27" s="29">
        <f>'07'!V47</f>
        <v>0</v>
      </c>
    </row>
    <row r="28" spans="1:23" ht="15" thickBot="1">
      <c r="A28" s="330" t="s">
        <v>14</v>
      </c>
      <c r="B28" s="330"/>
      <c r="C28" s="27">
        <f>'08'!I43</f>
        <v>0</v>
      </c>
      <c r="D28" s="27">
        <f>'08'!J43</f>
        <v>0</v>
      </c>
      <c r="E28" s="27">
        <f>'08'!K43</f>
        <v>0</v>
      </c>
      <c r="F28" s="27">
        <f>'08'!L43</f>
        <v>0</v>
      </c>
      <c r="G28" s="27">
        <f>'08'!M43</f>
        <v>0</v>
      </c>
      <c r="H28" s="27">
        <f>'08'!N43</f>
        <v>0</v>
      </c>
      <c r="I28" s="27">
        <f>'08'!O43</f>
        <v>0</v>
      </c>
      <c r="J28" s="28">
        <f>'08'!P43</f>
        <v>0</v>
      </c>
      <c r="K28" s="127">
        <f t="shared" si="1"/>
        <v>0</v>
      </c>
      <c r="L28" s="66"/>
      <c r="M28" s="132">
        <f>'08'!R43</f>
        <v>0</v>
      </c>
      <c r="N28" s="127">
        <f t="shared" si="2"/>
        <v>0</v>
      </c>
      <c r="O28" s="66"/>
      <c r="P28" s="132">
        <f>'08'!T43</f>
        <v>0</v>
      </c>
      <c r="Q28" s="127">
        <f t="shared" si="3"/>
        <v>0</v>
      </c>
      <c r="R28" s="66"/>
      <c r="S28" s="135">
        <f t="shared" si="0"/>
        <v>0</v>
      </c>
      <c r="T28" s="29">
        <f>'08'!V46</f>
        <v>0</v>
      </c>
      <c r="U28" s="29">
        <f>'08'!V47</f>
        <v>0</v>
      </c>
    </row>
    <row r="29" spans="1:23" ht="15" thickBot="1">
      <c r="A29" s="330" t="s">
        <v>15</v>
      </c>
      <c r="B29" s="330"/>
      <c r="C29" s="27">
        <f>'09'!I42</f>
        <v>0</v>
      </c>
      <c r="D29" s="27">
        <f>'09'!J42</f>
        <v>0</v>
      </c>
      <c r="E29" s="27">
        <f>'09'!K42</f>
        <v>0</v>
      </c>
      <c r="F29" s="27">
        <f>'09'!L42</f>
        <v>0</v>
      </c>
      <c r="G29" s="27">
        <f>'09'!M42</f>
        <v>0</v>
      </c>
      <c r="H29" s="27">
        <f>'09'!N42</f>
        <v>0</v>
      </c>
      <c r="I29" s="27">
        <f>'09'!O42</f>
        <v>0</v>
      </c>
      <c r="J29" s="28">
        <f>'09'!P42</f>
        <v>0</v>
      </c>
      <c r="K29" s="127">
        <f t="shared" si="1"/>
        <v>0</v>
      </c>
      <c r="L29" s="66"/>
      <c r="M29" s="132">
        <f>'09'!R42</f>
        <v>0</v>
      </c>
      <c r="N29" s="127">
        <f t="shared" si="2"/>
        <v>0</v>
      </c>
      <c r="O29" s="66"/>
      <c r="P29" s="132">
        <f>'09'!T42</f>
        <v>0</v>
      </c>
      <c r="Q29" s="127">
        <f t="shared" si="3"/>
        <v>0</v>
      </c>
      <c r="R29" s="66"/>
      <c r="S29" s="135">
        <f t="shared" si="0"/>
        <v>0</v>
      </c>
      <c r="T29" s="29">
        <f>'09'!V45</f>
        <v>0</v>
      </c>
      <c r="U29" s="29">
        <f>'09'!V46</f>
        <v>0</v>
      </c>
    </row>
    <row r="30" spans="1:23" ht="15" thickBot="1">
      <c r="A30" s="330" t="s">
        <v>16</v>
      </c>
      <c r="B30" s="330"/>
      <c r="C30" s="27">
        <f>'10'!I43</f>
        <v>0</v>
      </c>
      <c r="D30" s="27">
        <f>'10'!J43</f>
        <v>0</v>
      </c>
      <c r="E30" s="27">
        <f>'10'!K43</f>
        <v>0</v>
      </c>
      <c r="F30" s="27">
        <f>'10'!L43</f>
        <v>0</v>
      </c>
      <c r="G30" s="27">
        <f>'10'!M43</f>
        <v>0</v>
      </c>
      <c r="H30" s="27">
        <f>'10'!N43</f>
        <v>0</v>
      </c>
      <c r="I30" s="27">
        <f>'10'!O43</f>
        <v>0</v>
      </c>
      <c r="J30" s="28">
        <f>'10'!P43</f>
        <v>0</v>
      </c>
      <c r="K30" s="127">
        <f t="shared" si="1"/>
        <v>0</v>
      </c>
      <c r="L30" s="66"/>
      <c r="M30" s="132">
        <f>'10'!R43</f>
        <v>0</v>
      </c>
      <c r="N30" s="127">
        <f t="shared" si="2"/>
        <v>0</v>
      </c>
      <c r="O30" s="66"/>
      <c r="P30" s="132">
        <f>'10'!T43</f>
        <v>0</v>
      </c>
      <c r="Q30" s="127">
        <f t="shared" si="3"/>
        <v>0</v>
      </c>
      <c r="R30" s="66"/>
      <c r="S30" s="135">
        <f t="shared" si="0"/>
        <v>0</v>
      </c>
      <c r="T30" s="29">
        <f>'10'!V46</f>
        <v>0</v>
      </c>
      <c r="U30" s="29">
        <f>'10'!V47</f>
        <v>0</v>
      </c>
    </row>
    <row r="31" spans="1:23" ht="15" thickBot="1">
      <c r="A31" s="330" t="s">
        <v>17</v>
      </c>
      <c r="B31" s="330"/>
      <c r="C31" s="27">
        <f>'11'!I42</f>
        <v>0</v>
      </c>
      <c r="D31" s="27">
        <f>'11'!J42</f>
        <v>0</v>
      </c>
      <c r="E31" s="27">
        <f>'11'!K42</f>
        <v>0</v>
      </c>
      <c r="F31" s="27">
        <f>'11'!L42</f>
        <v>0</v>
      </c>
      <c r="G31" s="27">
        <f>'11'!M42</f>
        <v>0</v>
      </c>
      <c r="H31" s="27">
        <f>'11'!N42</f>
        <v>0</v>
      </c>
      <c r="I31" s="27">
        <f>'11'!O42</f>
        <v>0</v>
      </c>
      <c r="J31" s="28">
        <f>'11'!P42</f>
        <v>0</v>
      </c>
      <c r="K31" s="127">
        <f t="shared" si="1"/>
        <v>0</v>
      </c>
      <c r="L31" s="66"/>
      <c r="M31" s="132">
        <f>'11'!R42</f>
        <v>0</v>
      </c>
      <c r="N31" s="127">
        <f t="shared" si="2"/>
        <v>0</v>
      </c>
      <c r="O31" s="66"/>
      <c r="P31" s="132">
        <f>'11'!T42</f>
        <v>0</v>
      </c>
      <c r="Q31" s="127">
        <f t="shared" si="3"/>
        <v>0</v>
      </c>
      <c r="R31" s="66"/>
      <c r="S31" s="135">
        <f t="shared" si="0"/>
        <v>0</v>
      </c>
      <c r="T31" s="29">
        <f>'11'!V45</f>
        <v>0</v>
      </c>
      <c r="U31" s="29">
        <f>'11'!V46</f>
        <v>0</v>
      </c>
    </row>
    <row r="32" spans="1:23" ht="15" thickBot="1">
      <c r="A32" s="361" t="s">
        <v>18</v>
      </c>
      <c r="B32" s="361"/>
      <c r="C32" s="56">
        <f>'12'!I43</f>
        <v>0</v>
      </c>
      <c r="D32" s="56">
        <f>'12'!J43</f>
        <v>0</v>
      </c>
      <c r="E32" s="61">
        <f>'12'!K43</f>
        <v>0</v>
      </c>
      <c r="F32" s="61">
        <f>'12'!L43</f>
        <v>0</v>
      </c>
      <c r="G32" s="61">
        <f>'12'!M43</f>
        <v>0</v>
      </c>
      <c r="H32" s="61">
        <f>'12'!N43</f>
        <v>0</v>
      </c>
      <c r="I32" s="61">
        <f>'12'!O43</f>
        <v>0</v>
      </c>
      <c r="J32" s="62">
        <f>'12'!P43</f>
        <v>0</v>
      </c>
      <c r="K32" s="128">
        <f>ROUND(J32*$D$16,2)</f>
        <v>0</v>
      </c>
      <c r="L32" s="138"/>
      <c r="M32" s="133">
        <f>'12'!R43</f>
        <v>0</v>
      </c>
      <c r="N32" s="127">
        <f t="shared" si="2"/>
        <v>0</v>
      </c>
      <c r="O32" s="138"/>
      <c r="P32" s="133">
        <f>'12'!T43</f>
        <v>0</v>
      </c>
      <c r="Q32" s="127">
        <f t="shared" si="3"/>
        <v>0</v>
      </c>
      <c r="R32" s="138"/>
      <c r="S32" s="135">
        <f t="shared" si="0"/>
        <v>0</v>
      </c>
      <c r="T32" s="63">
        <f>'12'!V46</f>
        <v>0</v>
      </c>
      <c r="U32" s="63">
        <f>'12'!V47</f>
        <v>0</v>
      </c>
    </row>
    <row r="33" spans="1:25" s="93" customFormat="1" ht="19.5" customHeight="1" thickTop="1" thickBot="1">
      <c r="A33" s="387" t="s">
        <v>62</v>
      </c>
      <c r="B33" s="387"/>
      <c r="C33" s="57">
        <f>SUM(C21:C32)</f>
        <v>0</v>
      </c>
      <c r="D33" s="57">
        <f t="shared" ref="D33:G33" si="4">SUM(D21:D32)</f>
        <v>0</v>
      </c>
      <c r="E33" s="58">
        <f t="shared" si="4"/>
        <v>0</v>
      </c>
      <c r="F33" s="58">
        <f t="shared" si="4"/>
        <v>0</v>
      </c>
      <c r="G33" s="58">
        <f t="shared" si="4"/>
        <v>0</v>
      </c>
      <c r="H33" s="58">
        <f t="shared" ref="H33" si="5">SUM(H21:H32)</f>
        <v>0</v>
      </c>
      <c r="I33" s="58">
        <f>SUM(I21:I32)</f>
        <v>0</v>
      </c>
      <c r="J33" s="59">
        <f>SUM(J21:J32)</f>
        <v>0</v>
      </c>
      <c r="K33" s="129">
        <f>SUM(K21:K32)</f>
        <v>0</v>
      </c>
      <c r="L33" s="66"/>
      <c r="M33" s="134">
        <f>SUM(M21:M32)</f>
        <v>0</v>
      </c>
      <c r="N33" s="129">
        <f>SUM(N21:N32)</f>
        <v>0</v>
      </c>
      <c r="O33" s="66"/>
      <c r="P33" s="134">
        <f>SUM(P21:P32)</f>
        <v>0</v>
      </c>
      <c r="Q33" s="129">
        <f>SUM(Q21:Q32)</f>
        <v>0</v>
      </c>
      <c r="R33" s="66"/>
      <c r="S33" s="136">
        <f>SUM(S21:S32)</f>
        <v>0</v>
      </c>
      <c r="T33" s="60">
        <f>SUM(T21:T32)</f>
        <v>0</v>
      </c>
      <c r="U33" s="60">
        <f>SUM(U21:U32)</f>
        <v>0</v>
      </c>
      <c r="V33" s="92"/>
    </row>
    <row r="34" spans="1:25">
      <c r="L34" s="84"/>
      <c r="O34" s="84"/>
      <c r="R34" s="84"/>
    </row>
    <row r="35" spans="1:25" ht="16.5" customHeight="1" thickBot="1">
      <c r="A35" s="359" t="s">
        <v>55</v>
      </c>
      <c r="B35" s="360"/>
      <c r="C35" s="360"/>
      <c r="D35" s="360"/>
      <c r="E35" s="360"/>
      <c r="F35" s="357" t="str">
        <f>D2</f>
        <v>Project 1</v>
      </c>
      <c r="G35" s="357"/>
      <c r="H35" s="357"/>
      <c r="I35" s="357"/>
      <c r="J35" s="358"/>
      <c r="U35" s="53"/>
    </row>
    <row r="36" spans="1:25" ht="21" customHeight="1" thickTop="1" thickBot="1">
      <c r="A36" s="331" t="s">
        <v>29</v>
      </c>
      <c r="B36" s="332"/>
      <c r="C36" s="384" t="s">
        <v>43</v>
      </c>
      <c r="D36" s="385"/>
      <c r="E36" s="385"/>
      <c r="F36" s="385"/>
      <c r="G36" s="385"/>
      <c r="H36" s="385"/>
      <c r="I36" s="386"/>
      <c r="J36" s="355" t="s">
        <v>35</v>
      </c>
    </row>
    <row r="37" spans="1:25" ht="21" customHeight="1" thickBot="1">
      <c r="A37" s="333"/>
      <c r="B37" s="334"/>
      <c r="C37" s="89" t="s">
        <v>36</v>
      </c>
      <c r="D37" s="122" t="s">
        <v>37</v>
      </c>
      <c r="E37" s="131" t="s">
        <v>38</v>
      </c>
      <c r="F37" s="89" t="s">
        <v>39</v>
      </c>
      <c r="G37" s="131" t="s">
        <v>40</v>
      </c>
      <c r="H37" s="122" t="s">
        <v>53</v>
      </c>
      <c r="I37" s="122" t="s">
        <v>58</v>
      </c>
      <c r="J37" s="356"/>
    </row>
    <row r="38" spans="1:25" ht="15" thickBot="1">
      <c r="A38" s="109"/>
      <c r="B38" s="109"/>
      <c r="C38" s="110"/>
      <c r="D38" s="110"/>
      <c r="E38" s="110"/>
      <c r="F38" s="110"/>
      <c r="G38" s="110"/>
      <c r="H38" s="110"/>
      <c r="I38" s="110"/>
      <c r="J38" s="25">
        <f>ROUND(SUM(C38:H38),2)</f>
        <v>0</v>
      </c>
      <c r="T38" s="94"/>
      <c r="U38" s="94"/>
      <c r="V38" s="94"/>
      <c r="W38" s="94"/>
      <c r="Y38" s="94"/>
    </row>
    <row r="39" spans="1:25" ht="15" thickBot="1">
      <c r="A39" s="109"/>
      <c r="B39" s="109"/>
      <c r="C39" s="110"/>
      <c r="D39" s="110"/>
      <c r="E39" s="110"/>
      <c r="F39" s="110"/>
      <c r="G39" s="110"/>
      <c r="H39" s="110"/>
      <c r="I39" s="110"/>
      <c r="J39" s="25">
        <f t="shared" ref="J39:J40" si="6">ROUND(SUM(C39:H39),2)</f>
        <v>0</v>
      </c>
      <c r="Y39" s="94"/>
    </row>
    <row r="40" spans="1:25" ht="15" thickBot="1">
      <c r="A40" s="109"/>
      <c r="B40" s="109"/>
      <c r="C40" s="111"/>
      <c r="D40" s="111"/>
      <c r="E40" s="111"/>
      <c r="F40" s="111"/>
      <c r="G40" s="111"/>
      <c r="H40" s="111"/>
      <c r="I40" s="111"/>
      <c r="J40" s="25">
        <f t="shared" si="6"/>
        <v>0</v>
      </c>
    </row>
    <row r="41" spans="1:25" s="95" customFormat="1" ht="19.5" customHeight="1" thickBot="1">
      <c r="A41" s="381" t="s">
        <v>62</v>
      </c>
      <c r="B41" s="381"/>
      <c r="C41" s="30">
        <f>SUM(C38:C40)</f>
        <v>0</v>
      </c>
      <c r="D41" s="30">
        <f t="shared" ref="D41:G41" si="7">SUM(D38:D40)</f>
        <v>0</v>
      </c>
      <c r="E41" s="30">
        <f t="shared" si="7"/>
        <v>0</v>
      </c>
      <c r="F41" s="30">
        <f t="shared" si="7"/>
        <v>0</v>
      </c>
      <c r="G41" s="30">
        <f t="shared" si="7"/>
        <v>0</v>
      </c>
      <c r="H41" s="30">
        <f>SUM(H38:H40)</f>
        <v>0</v>
      </c>
      <c r="I41" s="30">
        <f>SUM(I38:I40)</f>
        <v>0</v>
      </c>
      <c r="J41" s="55">
        <f>SUM(J38:J40)</f>
        <v>0</v>
      </c>
      <c r="M41"/>
      <c r="N41"/>
      <c r="P41"/>
      <c r="Q41"/>
    </row>
    <row r="42" spans="1:25" ht="19.5" customHeight="1">
      <c r="B42" s="96"/>
      <c r="D42" s="84"/>
    </row>
    <row r="43" spans="1:25" ht="16.5" customHeight="1" thickBot="1">
      <c r="A43" s="359" t="s">
        <v>55</v>
      </c>
      <c r="B43" s="360"/>
      <c r="C43" s="373" t="str">
        <f>D3</f>
        <v>Project 2</v>
      </c>
      <c r="D43" s="373"/>
    </row>
    <row r="44" spans="1:25" ht="16.5" customHeight="1" thickTop="1" thickBot="1">
      <c r="A44" s="331" t="s">
        <v>29</v>
      </c>
      <c r="B44" s="332"/>
      <c r="C44" s="374" t="s">
        <v>35</v>
      </c>
      <c r="D44" s="375"/>
    </row>
    <row r="45" spans="1:25" ht="15" thickBot="1">
      <c r="A45" s="333"/>
      <c r="B45" s="334"/>
      <c r="C45" s="376"/>
      <c r="D45" s="377"/>
    </row>
    <row r="46" spans="1:25" ht="15" thickBot="1">
      <c r="A46" s="109"/>
      <c r="B46" s="109"/>
      <c r="C46" s="378"/>
      <c r="D46" s="379"/>
    </row>
    <row r="47" spans="1:25" ht="15" thickBot="1">
      <c r="A47" s="109"/>
      <c r="B47" s="109"/>
      <c r="C47" s="369"/>
      <c r="D47" s="370"/>
    </row>
    <row r="48" spans="1:25" ht="15" thickBot="1">
      <c r="A48" s="109"/>
      <c r="B48" s="109"/>
      <c r="C48" s="369"/>
      <c r="D48" s="370"/>
    </row>
    <row r="49" spans="1:4" ht="15" thickBot="1">
      <c r="A49" s="380" t="s">
        <v>62</v>
      </c>
      <c r="B49" s="380"/>
      <c r="C49" s="371">
        <f>SUM(C46:C48)</f>
        <v>0</v>
      </c>
      <c r="D49" s="372"/>
    </row>
    <row r="50" spans="1:4" ht="19.5" customHeight="1">
      <c r="B50" s="96"/>
      <c r="D50" s="84"/>
    </row>
    <row r="51" spans="1:4" ht="15" thickBot="1">
      <c r="A51" s="359" t="s">
        <v>55</v>
      </c>
      <c r="B51" s="360"/>
      <c r="C51" s="373" t="str">
        <f>D4</f>
        <v>Project 3</v>
      </c>
      <c r="D51" s="373"/>
    </row>
    <row r="52" spans="1:4" ht="15.6" thickTop="1" thickBot="1">
      <c r="A52" s="331" t="s">
        <v>29</v>
      </c>
      <c r="B52" s="332"/>
      <c r="C52" s="374" t="s">
        <v>35</v>
      </c>
      <c r="D52" s="375"/>
    </row>
    <row r="53" spans="1:4" ht="15" thickBot="1">
      <c r="A53" s="333"/>
      <c r="B53" s="334"/>
      <c r="C53" s="376"/>
      <c r="D53" s="377"/>
    </row>
    <row r="54" spans="1:4" ht="15" thickBot="1">
      <c r="A54" s="109"/>
      <c r="B54" s="109"/>
      <c r="C54" s="378"/>
      <c r="D54" s="379"/>
    </row>
    <row r="55" spans="1:4" ht="15" thickBot="1">
      <c r="A55" s="109"/>
      <c r="B55" s="109"/>
      <c r="C55" s="369"/>
      <c r="D55" s="370"/>
    </row>
    <row r="56" spans="1:4" ht="15" thickBot="1">
      <c r="A56" s="109"/>
      <c r="B56" s="109"/>
      <c r="C56" s="369"/>
      <c r="D56" s="370"/>
    </row>
    <row r="57" spans="1:4">
      <c r="A57" s="380" t="s">
        <v>62</v>
      </c>
      <c r="B57" s="380"/>
      <c r="C57" s="371">
        <f>SUM(C54:C56)</f>
        <v>0</v>
      </c>
      <c r="D57" s="372"/>
    </row>
  </sheetData>
  <mergeCells count="68">
    <mergeCell ref="C55:D55"/>
    <mergeCell ref="C56:D56"/>
    <mergeCell ref="A57:B57"/>
    <mergeCell ref="C57:D57"/>
    <mergeCell ref="A51:B51"/>
    <mergeCell ref="C51:D51"/>
    <mergeCell ref="A52:B53"/>
    <mergeCell ref="C52:D53"/>
    <mergeCell ref="C54:D54"/>
    <mergeCell ref="C48:D48"/>
    <mergeCell ref="C49:D49"/>
    <mergeCell ref="A43:B43"/>
    <mergeCell ref="C43:D43"/>
    <mergeCell ref="C6:G6"/>
    <mergeCell ref="C7:G7"/>
    <mergeCell ref="C44:D45"/>
    <mergeCell ref="C46:D46"/>
    <mergeCell ref="C47:D47"/>
    <mergeCell ref="A49:B49"/>
    <mergeCell ref="A44:B45"/>
    <mergeCell ref="A41:B41"/>
    <mergeCell ref="D16:E16"/>
    <mergeCell ref="C36:I36"/>
    <mergeCell ref="A31:B31"/>
    <mergeCell ref="A33:B33"/>
    <mergeCell ref="D2:G2"/>
    <mergeCell ref="D3:G3"/>
    <mergeCell ref="C5:G5"/>
    <mergeCell ref="H3:L3"/>
    <mergeCell ref="H2:L2"/>
    <mergeCell ref="D4:G4"/>
    <mergeCell ref="H4:L4"/>
    <mergeCell ref="A36:B37"/>
    <mergeCell ref="J36:J37"/>
    <mergeCell ref="F35:J35"/>
    <mergeCell ref="A35:E35"/>
    <mergeCell ref="A32:B32"/>
    <mergeCell ref="N7:T7"/>
    <mergeCell ref="C19:K19"/>
    <mergeCell ref="S19:S20"/>
    <mergeCell ref="A18:U18"/>
    <mergeCell ref="A30:B30"/>
    <mergeCell ref="T19:T20"/>
    <mergeCell ref="U19:U20"/>
    <mergeCell ref="M19:N19"/>
    <mergeCell ref="N8:T8"/>
    <mergeCell ref="A12:E12"/>
    <mergeCell ref="T12:U12"/>
    <mergeCell ref="D14:E14"/>
    <mergeCell ref="D15:E15"/>
    <mergeCell ref="D13:E13"/>
    <mergeCell ref="P19:Q19"/>
    <mergeCell ref="A2:B2"/>
    <mergeCell ref="A5:B5"/>
    <mergeCell ref="A6:B6"/>
    <mergeCell ref="A28:B28"/>
    <mergeCell ref="A29:B29"/>
    <mergeCell ref="A19:B20"/>
    <mergeCell ref="A23:B23"/>
    <mergeCell ref="A24:B24"/>
    <mergeCell ref="A25:B25"/>
    <mergeCell ref="A26:B26"/>
    <mergeCell ref="A27:B27"/>
    <mergeCell ref="A21:B21"/>
    <mergeCell ref="A22:B22"/>
    <mergeCell ref="A3:B3"/>
    <mergeCell ref="A7:B7"/>
    <mergeCell ref="A4:B4"/>
  </mergeCells>
  <conditionalFormatting sqref="D13:D14 T13:T14">
    <cfRule type="containsBlanks" dxfId="1" priority="9">
      <formula>LEN(TRIM(D13))=0</formula>
    </cfRule>
  </conditionalFormatting>
  <conditionalFormatting sqref="M12:N16">
    <cfRule type="expression" dxfId="0" priority="1">
      <formula>LEN(TRIM(M12))=0</formula>
    </cfRule>
  </conditionalFormatting>
  <dataValidations count="2">
    <dataValidation type="list" allowBlank="1" showInputMessage="1" showErrorMessage="1" sqref="T11" xr:uid="{00000000-0002-0000-0000-000000000000}">
      <formula1>"Ja,Nee"</formula1>
    </dataValidation>
    <dataValidation type="list" allowBlank="1" showInputMessage="1" showErrorMessage="1" sqref="A38:B40 A46:B48 A54:B56" xr:uid="{00000000-0002-0000-0000-000002000000}">
      <formula1>"Januari,Februari,Maart,April,Mei,Juni,Juli,Augustus,September,Okober,November,December"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6"/>
  <sheetViews>
    <sheetView showGridLines="0" topLeftCell="A17" zoomScaleNormal="100" workbookViewId="0">
      <selection activeCell="A38" sqref="A38:A39"/>
    </sheetView>
  </sheetViews>
  <sheetFormatPr baseColWidth="10" defaultColWidth="9.109375" defaultRowHeight="14.4"/>
  <cols>
    <col min="1" max="2" width="12.6640625" customWidth="1"/>
    <col min="3" max="15" width="12.6640625" style="31" customWidth="1"/>
    <col min="16" max="16" width="12.88671875" customWidth="1"/>
    <col min="17" max="17" width="1.44140625" customWidth="1"/>
    <col min="18" max="18" width="12.88671875" customWidth="1"/>
    <col min="19" max="19" width="1.44140625" customWidth="1"/>
    <col min="20" max="20" width="12.88671875" customWidth="1"/>
    <col min="21" max="21" width="1.44140625" customWidth="1"/>
    <col min="22" max="22" width="12.88671875" customWidth="1"/>
  </cols>
  <sheetData>
    <row r="1" spans="1:23" ht="18.600000000000001" thickBot="1">
      <c r="A1" s="102" t="s">
        <v>49</v>
      </c>
      <c r="B1" s="103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M1" s="424" t="s">
        <v>46</v>
      </c>
      <c r="N1" s="424"/>
      <c r="O1" s="424"/>
      <c r="P1" s="424"/>
      <c r="Q1" s="424"/>
      <c r="R1" s="424"/>
      <c r="S1" s="424"/>
      <c r="T1" s="48">
        <f>'2024'!T13</f>
        <v>0</v>
      </c>
      <c r="U1" s="48"/>
      <c r="V1" s="49" t="s">
        <v>3</v>
      </c>
    </row>
    <row r="2" spans="1:23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2" t="str">
        <f>'2024'!H3</f>
        <v>Programma</v>
      </c>
      <c r="I2" s="423"/>
      <c r="J2" s="423"/>
      <c r="K2" s="423"/>
      <c r="P2" s="108"/>
      <c r="Q2" s="108"/>
      <c r="S2" s="108"/>
      <c r="T2" s="46">
        <f>'2024'!T14</f>
        <v>0</v>
      </c>
      <c r="U2" s="46"/>
      <c r="V2" s="47" t="s">
        <v>4</v>
      </c>
    </row>
    <row r="3" spans="1:23" ht="19.2" thickTop="1" thickBot="1">
      <c r="A3" s="102" t="s">
        <v>59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37" t="str">
        <f>'2024'!H4</f>
        <v>Programma</v>
      </c>
      <c r="I3" s="438"/>
      <c r="J3" s="438"/>
      <c r="K3" s="438"/>
      <c r="P3" s="108"/>
      <c r="Q3" s="108"/>
      <c r="R3" s="108"/>
      <c r="S3" s="108"/>
      <c r="T3" s="108"/>
      <c r="U3" s="108"/>
      <c r="V3" s="108"/>
    </row>
    <row r="4" spans="1:23" ht="19.2" thickTop="1" thickBot="1">
      <c r="A4" s="405" t="s">
        <v>33</v>
      </c>
      <c r="B4" s="405"/>
      <c r="C4" s="415" t="str">
        <f>'2024'!C5:G5</f>
        <v>Naam</v>
      </c>
      <c r="D4" s="416"/>
      <c r="E4" s="416"/>
      <c r="F4" s="416"/>
      <c r="G4" s="417"/>
      <c r="Q4" s="45"/>
      <c r="R4" s="45"/>
      <c r="S4" s="45"/>
      <c r="T4" s="45"/>
      <c r="U4" s="45"/>
      <c r="V4" s="45"/>
    </row>
    <row r="5" spans="1:23" ht="19.2" thickTop="1" thickBot="1">
      <c r="A5" s="102" t="s">
        <v>27</v>
      </c>
      <c r="B5" s="105"/>
      <c r="C5" s="415" t="str">
        <f>'2024'!C6:G6</f>
        <v>Naam</v>
      </c>
      <c r="D5" s="416"/>
      <c r="E5" s="416"/>
      <c r="F5" s="416"/>
      <c r="G5" s="417"/>
      <c r="N5"/>
      <c r="O5"/>
      <c r="Q5" s="424"/>
      <c r="R5" s="424"/>
      <c r="S5" s="424"/>
      <c r="T5" s="424"/>
      <c r="U5" s="424"/>
      <c r="V5" s="44"/>
    </row>
    <row r="6" spans="1:23" ht="21" customHeight="1" thickTop="1" thickBot="1">
      <c r="A6" s="102" t="s">
        <v>1</v>
      </c>
      <c r="B6" s="105"/>
      <c r="C6" s="415" t="str">
        <f>'2024'!C7:G7</f>
        <v>Naam</v>
      </c>
      <c r="D6" s="416"/>
      <c r="E6" s="416"/>
      <c r="F6" s="416"/>
      <c r="G6" s="417"/>
      <c r="P6" s="31"/>
    </row>
    <row r="7" spans="1:23" ht="15" thickTop="1">
      <c r="C7"/>
      <c r="D7"/>
      <c r="E7"/>
      <c r="F7"/>
      <c r="P7" s="31"/>
      <c r="Q7" s="31"/>
      <c r="R7" s="31"/>
      <c r="S7" s="31"/>
      <c r="T7" s="31"/>
      <c r="U7" s="31"/>
    </row>
    <row r="8" spans="1:23">
      <c r="C8"/>
      <c r="D8"/>
      <c r="E8"/>
      <c r="F8"/>
      <c r="P8" s="31"/>
      <c r="Q8" s="31"/>
      <c r="R8" s="31"/>
      <c r="S8" s="31"/>
      <c r="T8" s="31"/>
      <c r="U8" s="31"/>
    </row>
    <row r="9" spans="1:23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39"/>
      <c r="K9" s="439"/>
      <c r="L9" s="439"/>
      <c r="M9" s="439"/>
      <c r="N9" s="439"/>
      <c r="O9" s="439"/>
      <c r="P9" s="439"/>
      <c r="Q9" s="116"/>
      <c r="R9" s="403" t="str">
        <f>D2</f>
        <v>Project 2</v>
      </c>
      <c r="S9" s="116"/>
      <c r="T9" s="425" t="str">
        <f>D3</f>
        <v>Project 3</v>
      </c>
      <c r="U9" s="118"/>
      <c r="V9" s="403" t="s">
        <v>41</v>
      </c>
      <c r="W9" s="115"/>
    </row>
    <row r="10" spans="1:23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23" t="s">
        <v>53</v>
      </c>
      <c r="O10" s="153" t="s">
        <v>58</v>
      </c>
      <c r="P10" s="52" t="s">
        <v>41</v>
      </c>
      <c r="Q10" s="117"/>
      <c r="R10" s="404"/>
      <c r="S10" s="117"/>
      <c r="T10" s="404"/>
      <c r="U10" s="119"/>
      <c r="V10" s="404"/>
      <c r="W10" s="115"/>
    </row>
    <row r="11" spans="1:23" s="191" customFormat="1">
      <c r="A11" s="185">
        <v>45536</v>
      </c>
      <c r="B11" s="453"/>
      <c r="C11" s="453"/>
      <c r="D11" s="453"/>
      <c r="E11" s="453"/>
      <c r="F11" s="453"/>
      <c r="G11" s="453"/>
      <c r="H11" s="453"/>
      <c r="I11" s="294"/>
      <c r="J11" s="294"/>
      <c r="K11" s="294"/>
      <c r="L11" s="294"/>
      <c r="M11" s="294"/>
      <c r="N11" s="294"/>
      <c r="O11" s="294"/>
      <c r="P11" s="295">
        <f>SUM(I11:O11)</f>
        <v>0</v>
      </c>
      <c r="Q11" s="296"/>
      <c r="R11" s="297"/>
      <c r="S11" s="296"/>
      <c r="T11" s="297"/>
      <c r="U11" s="296"/>
      <c r="V11" s="303">
        <f>P11+R11+T11</f>
        <v>0</v>
      </c>
    </row>
    <row r="12" spans="1:23">
      <c r="A12" s="242">
        <f>$A11+1</f>
        <v>45537</v>
      </c>
      <c r="B12" s="457"/>
      <c r="C12" s="457"/>
      <c r="D12" s="457"/>
      <c r="E12" s="457"/>
      <c r="F12" s="457"/>
      <c r="G12" s="457"/>
      <c r="H12" s="457"/>
      <c r="I12" s="202"/>
      <c r="J12" s="202"/>
      <c r="K12" s="202"/>
      <c r="L12" s="202"/>
      <c r="M12" s="202"/>
      <c r="N12" s="202"/>
      <c r="O12" s="202"/>
      <c r="P12" s="203">
        <f>SUM(I12:O12)</f>
        <v>0</v>
      </c>
      <c r="Q12" s="249"/>
      <c r="R12" s="250"/>
      <c r="S12" s="249"/>
      <c r="T12" s="250"/>
      <c r="U12" s="249"/>
      <c r="V12" s="203">
        <f t="shared" ref="V12:V40" si="0">P12+R12+T12</f>
        <v>0</v>
      </c>
    </row>
    <row r="13" spans="1:23">
      <c r="A13" s="242">
        <f t="shared" ref="A13:A40" si="1">$A12+1</f>
        <v>45538</v>
      </c>
      <c r="B13" s="457"/>
      <c r="C13" s="457"/>
      <c r="D13" s="457"/>
      <c r="E13" s="457"/>
      <c r="F13" s="457"/>
      <c r="G13" s="457"/>
      <c r="H13" s="457"/>
      <c r="I13" s="202"/>
      <c r="J13" s="202"/>
      <c r="K13" s="202"/>
      <c r="L13" s="202"/>
      <c r="M13" s="202"/>
      <c r="N13" s="202"/>
      <c r="O13" s="202"/>
      <c r="P13" s="203">
        <f t="shared" ref="P13:P33" si="2">SUM(I13:O13)</f>
        <v>0</v>
      </c>
      <c r="Q13" s="249"/>
      <c r="R13" s="250"/>
      <c r="S13" s="249"/>
      <c r="T13" s="250"/>
      <c r="U13" s="249"/>
      <c r="V13" s="203">
        <f t="shared" si="0"/>
        <v>0</v>
      </c>
    </row>
    <row r="14" spans="1:23">
      <c r="A14" s="242">
        <f t="shared" si="1"/>
        <v>45539</v>
      </c>
      <c r="B14" s="457"/>
      <c r="C14" s="457"/>
      <c r="D14" s="457"/>
      <c r="E14" s="457"/>
      <c r="F14" s="457"/>
      <c r="G14" s="457"/>
      <c r="H14" s="457"/>
      <c r="I14" s="202"/>
      <c r="J14" s="202"/>
      <c r="K14" s="202"/>
      <c r="L14" s="202"/>
      <c r="M14" s="202"/>
      <c r="N14" s="202"/>
      <c r="O14" s="202"/>
      <c r="P14" s="203">
        <f t="shared" si="2"/>
        <v>0</v>
      </c>
      <c r="Q14" s="249"/>
      <c r="R14" s="250"/>
      <c r="S14" s="249"/>
      <c r="T14" s="250"/>
      <c r="U14" s="249"/>
      <c r="V14" s="203">
        <f t="shared" si="0"/>
        <v>0</v>
      </c>
    </row>
    <row r="15" spans="1:23">
      <c r="A15" s="242">
        <f t="shared" si="1"/>
        <v>45540</v>
      </c>
      <c r="B15" s="457"/>
      <c r="C15" s="457"/>
      <c r="D15" s="457"/>
      <c r="E15" s="457"/>
      <c r="F15" s="457"/>
      <c r="G15" s="457"/>
      <c r="H15" s="457"/>
      <c r="I15" s="202"/>
      <c r="J15" s="202"/>
      <c r="K15" s="202"/>
      <c r="L15" s="202"/>
      <c r="M15" s="202"/>
      <c r="N15" s="202"/>
      <c r="O15" s="202"/>
      <c r="P15" s="203">
        <f t="shared" si="2"/>
        <v>0</v>
      </c>
      <c r="Q15" s="249"/>
      <c r="R15" s="250"/>
      <c r="S15" s="249"/>
      <c r="T15" s="250"/>
      <c r="U15" s="249"/>
      <c r="V15" s="203">
        <f t="shared" si="0"/>
        <v>0</v>
      </c>
    </row>
    <row r="16" spans="1:23">
      <c r="A16" s="242">
        <f t="shared" si="1"/>
        <v>45541</v>
      </c>
      <c r="B16" s="457"/>
      <c r="C16" s="457"/>
      <c r="D16" s="457"/>
      <c r="E16" s="457"/>
      <c r="F16" s="457"/>
      <c r="G16" s="457"/>
      <c r="H16" s="457"/>
      <c r="I16" s="200"/>
      <c r="J16" s="200"/>
      <c r="K16" s="200"/>
      <c r="L16" s="200"/>
      <c r="M16" s="200"/>
      <c r="N16" s="200"/>
      <c r="O16" s="200"/>
      <c r="P16" s="201">
        <f t="shared" si="2"/>
        <v>0</v>
      </c>
      <c r="Q16" s="249"/>
      <c r="R16" s="292"/>
      <c r="S16" s="249"/>
      <c r="T16" s="292"/>
      <c r="U16" s="249"/>
      <c r="V16" s="201">
        <f t="shared" si="0"/>
        <v>0</v>
      </c>
    </row>
    <row r="17" spans="1:22" s="191" customFormat="1">
      <c r="A17" s="185">
        <f t="shared" si="1"/>
        <v>45542</v>
      </c>
      <c r="B17" s="431"/>
      <c r="C17" s="431"/>
      <c r="D17" s="431"/>
      <c r="E17" s="431"/>
      <c r="F17" s="431"/>
      <c r="G17" s="431"/>
      <c r="H17" s="431"/>
      <c r="I17" s="246"/>
      <c r="J17" s="246"/>
      <c r="K17" s="246"/>
      <c r="L17" s="246"/>
      <c r="M17" s="246"/>
      <c r="N17" s="246"/>
      <c r="O17" s="246"/>
      <c r="P17" s="266">
        <f t="shared" si="2"/>
        <v>0</v>
      </c>
      <c r="Q17" s="270"/>
      <c r="R17" s="267"/>
      <c r="S17" s="270"/>
      <c r="T17" s="267"/>
      <c r="U17" s="270"/>
      <c r="V17" s="266">
        <f t="shared" si="0"/>
        <v>0</v>
      </c>
    </row>
    <row r="18" spans="1:22" s="191" customFormat="1">
      <c r="A18" s="185">
        <f t="shared" si="1"/>
        <v>45543</v>
      </c>
      <c r="B18" s="431"/>
      <c r="C18" s="431"/>
      <c r="D18" s="431"/>
      <c r="E18" s="431"/>
      <c r="F18" s="431"/>
      <c r="G18" s="431"/>
      <c r="H18" s="431"/>
      <c r="I18" s="246"/>
      <c r="J18" s="246"/>
      <c r="K18" s="246"/>
      <c r="L18" s="246"/>
      <c r="M18" s="246"/>
      <c r="N18" s="246"/>
      <c r="O18" s="246"/>
      <c r="P18" s="266">
        <f t="shared" si="2"/>
        <v>0</v>
      </c>
      <c r="Q18" s="270"/>
      <c r="R18" s="267"/>
      <c r="S18" s="270"/>
      <c r="T18" s="267"/>
      <c r="U18" s="270"/>
      <c r="V18" s="266">
        <f t="shared" si="0"/>
        <v>0</v>
      </c>
    </row>
    <row r="19" spans="1:22">
      <c r="A19" s="242">
        <f t="shared" si="1"/>
        <v>45544</v>
      </c>
      <c r="B19" s="457"/>
      <c r="C19" s="457"/>
      <c r="D19" s="457"/>
      <c r="E19" s="457"/>
      <c r="F19" s="457"/>
      <c r="G19" s="457"/>
      <c r="H19" s="457"/>
      <c r="I19" s="202"/>
      <c r="J19" s="202"/>
      <c r="K19" s="202"/>
      <c r="L19" s="202"/>
      <c r="M19" s="202"/>
      <c r="N19" s="202"/>
      <c r="O19" s="202"/>
      <c r="P19" s="203">
        <f t="shared" si="2"/>
        <v>0</v>
      </c>
      <c r="Q19" s="249"/>
      <c r="R19" s="250"/>
      <c r="S19" s="249"/>
      <c r="T19" s="250"/>
      <c r="U19" s="249"/>
      <c r="V19" s="203">
        <f t="shared" si="0"/>
        <v>0</v>
      </c>
    </row>
    <row r="20" spans="1:22">
      <c r="A20" s="242">
        <f t="shared" si="1"/>
        <v>45545</v>
      </c>
      <c r="B20" s="457"/>
      <c r="C20" s="457"/>
      <c r="D20" s="457"/>
      <c r="E20" s="457"/>
      <c r="F20" s="457"/>
      <c r="G20" s="457"/>
      <c r="H20" s="457"/>
      <c r="I20" s="202"/>
      <c r="J20" s="202"/>
      <c r="K20" s="202"/>
      <c r="L20" s="202"/>
      <c r="M20" s="202"/>
      <c r="N20" s="202"/>
      <c r="O20" s="202"/>
      <c r="P20" s="203">
        <f t="shared" si="2"/>
        <v>0</v>
      </c>
      <c r="Q20" s="249"/>
      <c r="R20" s="250"/>
      <c r="S20" s="249"/>
      <c r="T20" s="250"/>
      <c r="U20" s="249"/>
      <c r="V20" s="203">
        <f t="shared" si="0"/>
        <v>0</v>
      </c>
    </row>
    <row r="21" spans="1:22">
      <c r="A21" s="242">
        <f t="shared" si="1"/>
        <v>45546</v>
      </c>
      <c r="B21" s="457"/>
      <c r="C21" s="457"/>
      <c r="D21" s="457"/>
      <c r="E21" s="457"/>
      <c r="F21" s="457"/>
      <c r="G21" s="457"/>
      <c r="H21" s="457"/>
      <c r="I21" s="202"/>
      <c r="J21" s="202"/>
      <c r="K21" s="202"/>
      <c r="L21" s="202"/>
      <c r="M21" s="202"/>
      <c r="N21" s="202"/>
      <c r="O21" s="202"/>
      <c r="P21" s="203">
        <f t="shared" si="2"/>
        <v>0</v>
      </c>
      <c r="Q21" s="249"/>
      <c r="R21" s="250"/>
      <c r="S21" s="249"/>
      <c r="T21" s="250"/>
      <c r="U21" s="249"/>
      <c r="V21" s="203">
        <f t="shared" si="0"/>
        <v>0</v>
      </c>
    </row>
    <row r="22" spans="1:22">
      <c r="A22" s="242">
        <f t="shared" si="1"/>
        <v>45547</v>
      </c>
      <c r="B22" s="457"/>
      <c r="C22" s="457"/>
      <c r="D22" s="457"/>
      <c r="E22" s="457"/>
      <c r="F22" s="457"/>
      <c r="G22" s="457"/>
      <c r="H22" s="457"/>
      <c r="I22" s="202"/>
      <c r="J22" s="202"/>
      <c r="K22" s="202"/>
      <c r="L22" s="202"/>
      <c r="M22" s="202"/>
      <c r="N22" s="202"/>
      <c r="O22" s="202"/>
      <c r="P22" s="203">
        <f t="shared" si="2"/>
        <v>0</v>
      </c>
      <c r="Q22" s="249"/>
      <c r="R22" s="250"/>
      <c r="S22" s="249"/>
      <c r="T22" s="250"/>
      <c r="U22" s="249"/>
      <c r="V22" s="203">
        <f t="shared" si="0"/>
        <v>0</v>
      </c>
    </row>
    <row r="23" spans="1:22">
      <c r="A23" s="242">
        <f t="shared" si="1"/>
        <v>45548</v>
      </c>
      <c r="B23" s="457"/>
      <c r="C23" s="457"/>
      <c r="D23" s="457"/>
      <c r="E23" s="457"/>
      <c r="F23" s="457"/>
      <c r="G23" s="457"/>
      <c r="H23" s="457"/>
      <c r="I23" s="200"/>
      <c r="J23" s="200"/>
      <c r="K23" s="200"/>
      <c r="L23" s="200"/>
      <c r="M23" s="200"/>
      <c r="N23" s="200"/>
      <c r="O23" s="200"/>
      <c r="P23" s="201">
        <f t="shared" si="2"/>
        <v>0</v>
      </c>
      <c r="Q23" s="249"/>
      <c r="R23" s="292"/>
      <c r="S23" s="249"/>
      <c r="T23" s="292"/>
      <c r="U23" s="249"/>
      <c r="V23" s="201">
        <f t="shared" si="0"/>
        <v>0</v>
      </c>
    </row>
    <row r="24" spans="1:22" s="191" customFormat="1">
      <c r="A24" s="185">
        <f t="shared" si="1"/>
        <v>45549</v>
      </c>
      <c r="B24" s="431"/>
      <c r="C24" s="431"/>
      <c r="D24" s="431"/>
      <c r="E24" s="431"/>
      <c r="F24" s="431"/>
      <c r="G24" s="431"/>
      <c r="H24" s="431"/>
      <c r="I24" s="246"/>
      <c r="J24" s="246"/>
      <c r="K24" s="246"/>
      <c r="L24" s="246"/>
      <c r="M24" s="246"/>
      <c r="N24" s="246"/>
      <c r="O24" s="246"/>
      <c r="P24" s="266">
        <f t="shared" si="2"/>
        <v>0</v>
      </c>
      <c r="Q24" s="270"/>
      <c r="R24" s="267"/>
      <c r="S24" s="270"/>
      <c r="T24" s="267"/>
      <c r="U24" s="270"/>
      <c r="V24" s="266">
        <f t="shared" si="0"/>
        <v>0</v>
      </c>
    </row>
    <row r="25" spans="1:22" s="191" customFormat="1">
      <c r="A25" s="185">
        <f t="shared" si="1"/>
        <v>45550</v>
      </c>
      <c r="B25" s="431"/>
      <c r="C25" s="431"/>
      <c r="D25" s="431"/>
      <c r="E25" s="431"/>
      <c r="F25" s="431"/>
      <c r="G25" s="431"/>
      <c r="H25" s="431"/>
      <c r="I25" s="246"/>
      <c r="J25" s="246"/>
      <c r="K25" s="246"/>
      <c r="L25" s="246"/>
      <c r="M25" s="246"/>
      <c r="N25" s="246"/>
      <c r="O25" s="246"/>
      <c r="P25" s="266">
        <f t="shared" si="2"/>
        <v>0</v>
      </c>
      <c r="Q25" s="270"/>
      <c r="R25" s="267"/>
      <c r="S25" s="270"/>
      <c r="T25" s="267"/>
      <c r="U25" s="270"/>
      <c r="V25" s="266">
        <f t="shared" si="0"/>
        <v>0</v>
      </c>
    </row>
    <row r="26" spans="1:22">
      <c r="A26" s="242">
        <f t="shared" si="1"/>
        <v>45551</v>
      </c>
      <c r="B26" s="457"/>
      <c r="C26" s="457"/>
      <c r="D26" s="457"/>
      <c r="E26" s="457"/>
      <c r="F26" s="457"/>
      <c r="G26" s="457"/>
      <c r="H26" s="457"/>
      <c r="I26" s="202"/>
      <c r="J26" s="202"/>
      <c r="K26" s="202"/>
      <c r="L26" s="202"/>
      <c r="M26" s="202"/>
      <c r="N26" s="202"/>
      <c r="O26" s="202"/>
      <c r="P26" s="203">
        <f t="shared" si="2"/>
        <v>0</v>
      </c>
      <c r="Q26" s="249"/>
      <c r="R26" s="250"/>
      <c r="S26" s="249"/>
      <c r="T26" s="250"/>
      <c r="U26" s="249"/>
      <c r="V26" s="203">
        <f t="shared" si="0"/>
        <v>0</v>
      </c>
    </row>
    <row r="27" spans="1:22">
      <c r="A27" s="242">
        <f t="shared" si="1"/>
        <v>45552</v>
      </c>
      <c r="B27" s="457"/>
      <c r="C27" s="457"/>
      <c r="D27" s="457"/>
      <c r="E27" s="457"/>
      <c r="F27" s="457"/>
      <c r="G27" s="457"/>
      <c r="H27" s="457"/>
      <c r="I27" s="202"/>
      <c r="J27" s="202"/>
      <c r="K27" s="202"/>
      <c r="L27" s="202"/>
      <c r="M27" s="202"/>
      <c r="N27" s="202"/>
      <c r="O27" s="202"/>
      <c r="P27" s="203">
        <f t="shared" si="2"/>
        <v>0</v>
      </c>
      <c r="Q27" s="249"/>
      <c r="R27" s="250"/>
      <c r="S27" s="249"/>
      <c r="T27" s="250"/>
      <c r="U27" s="249"/>
      <c r="V27" s="203">
        <f t="shared" si="0"/>
        <v>0</v>
      </c>
    </row>
    <row r="28" spans="1:22">
      <c r="A28" s="242">
        <f t="shared" si="1"/>
        <v>45553</v>
      </c>
      <c r="B28" s="457"/>
      <c r="C28" s="457"/>
      <c r="D28" s="457"/>
      <c r="E28" s="457"/>
      <c r="F28" s="457"/>
      <c r="G28" s="457"/>
      <c r="H28" s="457"/>
      <c r="I28" s="202"/>
      <c r="J28" s="202"/>
      <c r="K28" s="202"/>
      <c r="L28" s="202"/>
      <c r="M28" s="202"/>
      <c r="N28" s="202"/>
      <c r="O28" s="202"/>
      <c r="P28" s="203">
        <f t="shared" si="2"/>
        <v>0</v>
      </c>
      <c r="Q28" s="249"/>
      <c r="R28" s="250"/>
      <c r="S28" s="249"/>
      <c r="T28" s="250"/>
      <c r="U28" s="249"/>
      <c r="V28" s="203">
        <f t="shared" si="0"/>
        <v>0</v>
      </c>
    </row>
    <row r="29" spans="1:22">
      <c r="A29" s="242">
        <f t="shared" si="1"/>
        <v>45554</v>
      </c>
      <c r="B29" s="457"/>
      <c r="C29" s="457"/>
      <c r="D29" s="457"/>
      <c r="E29" s="457"/>
      <c r="F29" s="457"/>
      <c r="G29" s="457"/>
      <c r="H29" s="457"/>
      <c r="I29" s="202"/>
      <c r="J29" s="202"/>
      <c r="K29" s="202"/>
      <c r="L29" s="202"/>
      <c r="M29" s="202"/>
      <c r="N29" s="202"/>
      <c r="O29" s="202"/>
      <c r="P29" s="203">
        <f t="shared" si="2"/>
        <v>0</v>
      </c>
      <c r="Q29" s="249"/>
      <c r="R29" s="250"/>
      <c r="S29" s="249"/>
      <c r="T29" s="250"/>
      <c r="U29" s="249"/>
      <c r="V29" s="203">
        <f t="shared" si="0"/>
        <v>0</v>
      </c>
    </row>
    <row r="30" spans="1:22">
      <c r="A30" s="242">
        <f t="shared" si="1"/>
        <v>45555</v>
      </c>
      <c r="B30" s="457"/>
      <c r="C30" s="457"/>
      <c r="D30" s="457"/>
      <c r="E30" s="457"/>
      <c r="F30" s="457"/>
      <c r="G30" s="457"/>
      <c r="H30" s="457"/>
      <c r="I30" s="200"/>
      <c r="J30" s="200"/>
      <c r="K30" s="200"/>
      <c r="L30" s="200"/>
      <c r="M30" s="200"/>
      <c r="N30" s="200"/>
      <c r="O30" s="200"/>
      <c r="P30" s="201">
        <f t="shared" si="2"/>
        <v>0</v>
      </c>
      <c r="Q30" s="249"/>
      <c r="R30" s="292"/>
      <c r="S30" s="249"/>
      <c r="T30" s="292"/>
      <c r="U30" s="249"/>
      <c r="V30" s="201">
        <f t="shared" si="0"/>
        <v>0</v>
      </c>
    </row>
    <row r="31" spans="1:22" s="191" customFormat="1">
      <c r="A31" s="185">
        <f t="shared" si="1"/>
        <v>45556</v>
      </c>
      <c r="B31" s="431"/>
      <c r="C31" s="431"/>
      <c r="D31" s="431"/>
      <c r="E31" s="431"/>
      <c r="F31" s="431"/>
      <c r="G31" s="431"/>
      <c r="H31" s="431"/>
      <c r="I31" s="246"/>
      <c r="J31" s="246"/>
      <c r="K31" s="246"/>
      <c r="L31" s="246"/>
      <c r="M31" s="246"/>
      <c r="N31" s="246"/>
      <c r="O31" s="246"/>
      <c r="P31" s="266">
        <f t="shared" si="2"/>
        <v>0</v>
      </c>
      <c r="Q31" s="270"/>
      <c r="R31" s="267"/>
      <c r="S31" s="270"/>
      <c r="T31" s="267"/>
      <c r="U31" s="270"/>
      <c r="V31" s="266">
        <f t="shared" si="0"/>
        <v>0</v>
      </c>
    </row>
    <row r="32" spans="1:22" s="191" customFormat="1">
      <c r="A32" s="185">
        <f t="shared" si="1"/>
        <v>45557</v>
      </c>
      <c r="B32" s="431"/>
      <c r="C32" s="431"/>
      <c r="D32" s="431"/>
      <c r="E32" s="431"/>
      <c r="F32" s="431"/>
      <c r="G32" s="431"/>
      <c r="H32" s="431"/>
      <c r="I32" s="246"/>
      <c r="J32" s="246"/>
      <c r="K32" s="246"/>
      <c r="L32" s="246"/>
      <c r="M32" s="246"/>
      <c r="N32" s="246"/>
      <c r="O32" s="246"/>
      <c r="P32" s="266">
        <f t="shared" si="2"/>
        <v>0</v>
      </c>
      <c r="Q32" s="270"/>
      <c r="R32" s="267"/>
      <c r="S32" s="270"/>
      <c r="T32" s="267"/>
      <c r="U32" s="270"/>
      <c r="V32" s="266">
        <f t="shared" si="0"/>
        <v>0</v>
      </c>
    </row>
    <row r="33" spans="1:22">
      <c r="A33" s="242">
        <f t="shared" si="1"/>
        <v>45558</v>
      </c>
      <c r="B33" s="457"/>
      <c r="C33" s="457"/>
      <c r="D33" s="457"/>
      <c r="E33" s="457"/>
      <c r="F33" s="457"/>
      <c r="G33" s="457"/>
      <c r="H33" s="457"/>
      <c r="I33" s="202"/>
      <c r="J33" s="202"/>
      <c r="K33" s="202"/>
      <c r="L33" s="202"/>
      <c r="M33" s="202"/>
      <c r="N33" s="202"/>
      <c r="O33" s="202"/>
      <c r="P33" s="203">
        <f t="shared" si="2"/>
        <v>0</v>
      </c>
      <c r="Q33" s="249"/>
      <c r="R33" s="250"/>
      <c r="S33" s="249"/>
      <c r="T33" s="250"/>
      <c r="U33" s="249"/>
      <c r="V33" s="203">
        <f t="shared" si="0"/>
        <v>0</v>
      </c>
    </row>
    <row r="34" spans="1:22">
      <c r="A34" s="242">
        <f t="shared" si="1"/>
        <v>45559</v>
      </c>
      <c r="B34" s="457"/>
      <c r="C34" s="457"/>
      <c r="D34" s="457"/>
      <c r="E34" s="457"/>
      <c r="F34" s="457"/>
      <c r="G34" s="457"/>
      <c r="H34" s="457"/>
      <c r="I34" s="202"/>
      <c r="J34" s="202"/>
      <c r="K34" s="202"/>
      <c r="L34" s="202"/>
      <c r="M34" s="202"/>
      <c r="N34" s="202"/>
      <c r="O34" s="202"/>
      <c r="P34" s="203">
        <f>SUM(I34:O34)</f>
        <v>0</v>
      </c>
      <c r="Q34" s="249"/>
      <c r="R34" s="250"/>
      <c r="S34" s="249"/>
      <c r="T34" s="250"/>
      <c r="U34" s="249"/>
      <c r="V34" s="203">
        <f t="shared" si="0"/>
        <v>0</v>
      </c>
    </row>
    <row r="35" spans="1:22">
      <c r="A35" s="242">
        <f t="shared" si="1"/>
        <v>45560</v>
      </c>
      <c r="B35" s="457"/>
      <c r="C35" s="457"/>
      <c r="D35" s="457"/>
      <c r="E35" s="457"/>
      <c r="F35" s="457"/>
      <c r="G35" s="457"/>
      <c r="H35" s="457"/>
      <c r="I35" s="202"/>
      <c r="J35" s="202"/>
      <c r="K35" s="202"/>
      <c r="L35" s="202"/>
      <c r="M35" s="202"/>
      <c r="N35" s="202"/>
      <c r="O35" s="202"/>
      <c r="P35" s="203">
        <f>SUM(I35:O35)</f>
        <v>0</v>
      </c>
      <c r="Q35" s="249"/>
      <c r="R35" s="250"/>
      <c r="S35" s="249"/>
      <c r="T35" s="250"/>
      <c r="U35" s="249"/>
      <c r="V35" s="203">
        <f t="shared" si="0"/>
        <v>0</v>
      </c>
    </row>
    <row r="36" spans="1:22">
      <c r="A36" s="242">
        <f t="shared" si="1"/>
        <v>45561</v>
      </c>
      <c r="B36" s="457"/>
      <c r="C36" s="457"/>
      <c r="D36" s="457"/>
      <c r="E36" s="457"/>
      <c r="F36" s="457"/>
      <c r="G36" s="457"/>
      <c r="H36" s="457"/>
      <c r="I36" s="202"/>
      <c r="J36" s="202"/>
      <c r="K36" s="202"/>
      <c r="L36" s="202"/>
      <c r="M36" s="202"/>
      <c r="N36" s="202"/>
      <c r="O36" s="202"/>
      <c r="P36" s="203">
        <f t="shared" ref="P36:P40" si="3">SUM(I36:O36)</f>
        <v>0</v>
      </c>
      <c r="Q36" s="249"/>
      <c r="R36" s="250"/>
      <c r="S36" s="249"/>
      <c r="T36" s="250"/>
      <c r="U36" s="249"/>
      <c r="V36" s="203">
        <f t="shared" si="0"/>
        <v>0</v>
      </c>
    </row>
    <row r="37" spans="1:22">
      <c r="A37" s="242">
        <f t="shared" si="1"/>
        <v>45562</v>
      </c>
      <c r="B37" s="457"/>
      <c r="C37" s="457"/>
      <c r="D37" s="457"/>
      <c r="E37" s="457"/>
      <c r="F37" s="457"/>
      <c r="G37" s="457"/>
      <c r="H37" s="457"/>
      <c r="I37" s="200"/>
      <c r="J37" s="200"/>
      <c r="K37" s="200"/>
      <c r="L37" s="200"/>
      <c r="M37" s="200"/>
      <c r="N37" s="200"/>
      <c r="O37" s="200"/>
      <c r="P37" s="201">
        <f t="shared" si="3"/>
        <v>0</v>
      </c>
      <c r="Q37" s="249"/>
      <c r="R37" s="292"/>
      <c r="S37" s="249"/>
      <c r="T37" s="292"/>
      <c r="U37" s="249"/>
      <c r="V37" s="201">
        <f t="shared" si="0"/>
        <v>0</v>
      </c>
    </row>
    <row r="38" spans="1:22" s="191" customFormat="1">
      <c r="A38" s="185">
        <f t="shared" si="1"/>
        <v>45563</v>
      </c>
      <c r="B38" s="431"/>
      <c r="C38" s="431"/>
      <c r="D38" s="431"/>
      <c r="E38" s="431"/>
      <c r="F38" s="431"/>
      <c r="G38" s="431"/>
      <c r="H38" s="431"/>
      <c r="I38" s="246"/>
      <c r="J38" s="246"/>
      <c r="K38" s="246"/>
      <c r="L38" s="246"/>
      <c r="M38" s="246"/>
      <c r="N38" s="246"/>
      <c r="O38" s="246"/>
      <c r="P38" s="266">
        <f t="shared" si="3"/>
        <v>0</v>
      </c>
      <c r="Q38" s="270"/>
      <c r="R38" s="267"/>
      <c r="S38" s="270"/>
      <c r="T38" s="267"/>
      <c r="U38" s="270"/>
      <c r="V38" s="266">
        <f t="shared" si="0"/>
        <v>0</v>
      </c>
    </row>
    <row r="39" spans="1:22" s="191" customFormat="1">
      <c r="A39" s="185">
        <f t="shared" si="1"/>
        <v>45564</v>
      </c>
      <c r="B39" s="431"/>
      <c r="C39" s="431"/>
      <c r="D39" s="431"/>
      <c r="E39" s="431"/>
      <c r="F39" s="431"/>
      <c r="G39" s="431"/>
      <c r="H39" s="431"/>
      <c r="I39" s="246"/>
      <c r="J39" s="246"/>
      <c r="K39" s="246"/>
      <c r="L39" s="246"/>
      <c r="M39" s="246"/>
      <c r="N39" s="246"/>
      <c r="O39" s="246"/>
      <c r="P39" s="266">
        <f t="shared" si="3"/>
        <v>0</v>
      </c>
      <c r="Q39" s="270"/>
      <c r="R39" s="267"/>
      <c r="S39" s="270"/>
      <c r="T39" s="267"/>
      <c r="U39" s="270"/>
      <c r="V39" s="266">
        <f t="shared" si="0"/>
        <v>0</v>
      </c>
    </row>
    <row r="40" spans="1:22">
      <c r="A40" s="242">
        <f t="shared" si="1"/>
        <v>45565</v>
      </c>
      <c r="B40" s="457"/>
      <c r="C40" s="457"/>
      <c r="D40" s="457"/>
      <c r="E40" s="457"/>
      <c r="F40" s="457"/>
      <c r="G40" s="457"/>
      <c r="H40" s="457"/>
      <c r="I40" s="202"/>
      <c r="J40" s="202"/>
      <c r="K40" s="202"/>
      <c r="L40" s="202"/>
      <c r="M40" s="202"/>
      <c r="N40" s="202"/>
      <c r="O40" s="202"/>
      <c r="P40" s="203">
        <f t="shared" si="3"/>
        <v>0</v>
      </c>
      <c r="Q40" s="315"/>
      <c r="R40" s="250"/>
      <c r="S40" s="315"/>
      <c r="T40" s="250"/>
      <c r="U40" s="315"/>
      <c r="V40" s="203">
        <f t="shared" si="0"/>
        <v>0</v>
      </c>
    </row>
    <row r="41" spans="1:22" ht="5.25" customHeight="1"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22" s="32" customFormat="1" ht="20.25" customHeight="1">
      <c r="A42" s="100" t="s">
        <v>34</v>
      </c>
      <c r="B42" s="50"/>
      <c r="C42" s="50"/>
      <c r="D42" s="50"/>
      <c r="E42" s="50"/>
      <c r="F42" s="31"/>
      <c r="G42" s="31"/>
      <c r="H42" s="99" t="s">
        <v>34</v>
      </c>
      <c r="I42" s="20">
        <f t="shared" ref="I42:N42" si="4">SUM(I11:I40)</f>
        <v>0</v>
      </c>
      <c r="J42" s="20">
        <f t="shared" si="4"/>
        <v>0</v>
      </c>
      <c r="K42" s="20">
        <f t="shared" si="4"/>
        <v>0</v>
      </c>
      <c r="L42" s="20">
        <f t="shared" si="4"/>
        <v>0</v>
      </c>
      <c r="M42" s="20">
        <f t="shared" si="4"/>
        <v>0</v>
      </c>
      <c r="N42" s="20">
        <f t="shared" si="4"/>
        <v>0</v>
      </c>
      <c r="O42" s="154"/>
      <c r="P42" s="147">
        <f>SUM(P11:P40)</f>
        <v>0</v>
      </c>
      <c r="Q42" s="144"/>
      <c r="R42" s="149">
        <f>SUM(R11:R40)</f>
        <v>0</v>
      </c>
      <c r="S42" s="144"/>
      <c r="T42" s="149">
        <f>SUM(T11:T40)</f>
        <v>0</v>
      </c>
      <c r="V42" s="147">
        <f>SUM(V11:V40)</f>
        <v>0</v>
      </c>
    </row>
    <row r="43" spans="1:22" s="32" customFormat="1" ht="20.25" customHeight="1">
      <c r="A43" s="101" t="str">
        <f>C5</f>
        <v>Naam</v>
      </c>
      <c r="B43" s="10"/>
      <c r="C43" s="34"/>
      <c r="D43" s="34"/>
      <c r="E43" s="34"/>
      <c r="F43" s="31"/>
      <c r="G43" s="31"/>
      <c r="H43" s="98" t="str">
        <f>C6</f>
        <v>Naam</v>
      </c>
      <c r="I43" s="24"/>
      <c r="J43" s="24"/>
      <c r="K43" s="24"/>
      <c r="L43" s="24"/>
      <c r="M43" s="24"/>
      <c r="N43" s="41"/>
      <c r="O43" s="41"/>
    </row>
    <row r="44" spans="1:22" ht="15.6">
      <c r="A44" s="40"/>
      <c r="B44" s="10"/>
      <c r="C44" s="34"/>
      <c r="D44" s="34"/>
      <c r="E44" s="34"/>
      <c r="F44" s="34"/>
      <c r="G44" s="34"/>
      <c r="H44" s="34"/>
      <c r="J44" s="17"/>
      <c r="K44"/>
      <c r="L44"/>
      <c r="M44"/>
      <c r="N44"/>
      <c r="O44"/>
      <c r="R44" s="124"/>
      <c r="T44" s="124" t="s">
        <v>30</v>
      </c>
      <c r="U44" s="125"/>
      <c r="V44" s="9">
        <f>V42</f>
        <v>0</v>
      </c>
    </row>
    <row r="45" spans="1:22" ht="15.6">
      <c r="A45" s="40"/>
      <c r="B45" s="10"/>
      <c r="C45" s="34"/>
      <c r="D45" s="34"/>
      <c r="E45" s="34"/>
      <c r="F45" s="34"/>
      <c r="G45" s="34"/>
      <c r="H45" s="34"/>
      <c r="J45" s="18"/>
      <c r="K45"/>
      <c r="L45"/>
      <c r="M45"/>
      <c r="N45"/>
      <c r="O45"/>
      <c r="R45" s="124"/>
      <c r="T45" s="124" t="s">
        <v>31</v>
      </c>
      <c r="U45" s="125"/>
      <c r="V45" s="9">
        <f>V5*T2</f>
        <v>0</v>
      </c>
    </row>
    <row r="46" spans="1:22">
      <c r="A46" s="5"/>
      <c r="B46" s="429"/>
      <c r="C46" s="429"/>
      <c r="D46" s="429"/>
      <c r="E46" s="429"/>
      <c r="F46" s="429"/>
      <c r="G46" s="429"/>
      <c r="H46" s="429"/>
      <c r="I46" s="42"/>
      <c r="J46" s="42"/>
      <c r="K46" s="42"/>
      <c r="L46"/>
      <c r="M46"/>
      <c r="N46"/>
      <c r="O46"/>
      <c r="R46" s="124"/>
      <c r="T46" s="124" t="s">
        <v>26</v>
      </c>
      <c r="U46" s="125"/>
      <c r="V46" s="14">
        <f>IF(V44&gt;V45,V44-V45,0)</f>
        <v>0</v>
      </c>
    </row>
  </sheetData>
  <mergeCells count="49">
    <mergeCell ref="V9:V10"/>
    <mergeCell ref="Q5:U5"/>
    <mergeCell ref="C6:G6"/>
    <mergeCell ref="A9:A10"/>
    <mergeCell ref="B9:H10"/>
    <mergeCell ref="I9:P9"/>
    <mergeCell ref="R9:R10"/>
    <mergeCell ref="T9:T10"/>
    <mergeCell ref="B46:H46"/>
    <mergeCell ref="B39:H39"/>
    <mergeCell ref="B40:H40"/>
    <mergeCell ref="B36:H36"/>
    <mergeCell ref="B37:H37"/>
    <mergeCell ref="B38:H38"/>
    <mergeCell ref="B33:H33"/>
    <mergeCell ref="B34:H34"/>
    <mergeCell ref="B35:H35"/>
    <mergeCell ref="B30:H30"/>
    <mergeCell ref="B31:H31"/>
    <mergeCell ref="B32:H32"/>
    <mergeCell ref="B27:H27"/>
    <mergeCell ref="B28:H28"/>
    <mergeCell ref="B29:H29"/>
    <mergeCell ref="B24:H24"/>
    <mergeCell ref="B25:H25"/>
    <mergeCell ref="B26:H26"/>
    <mergeCell ref="B22:H22"/>
    <mergeCell ref="B23:H23"/>
    <mergeCell ref="B18:H18"/>
    <mergeCell ref="B19:H19"/>
    <mergeCell ref="B20:H20"/>
    <mergeCell ref="B17:H17"/>
    <mergeCell ref="B12:H12"/>
    <mergeCell ref="B13:H13"/>
    <mergeCell ref="B14:H14"/>
    <mergeCell ref="B21:H21"/>
    <mergeCell ref="A4:B4"/>
    <mergeCell ref="B11:H11"/>
    <mergeCell ref="C5:G5"/>
    <mergeCell ref="B15:H15"/>
    <mergeCell ref="B16:H16"/>
    <mergeCell ref="M1:S1"/>
    <mergeCell ref="D1:G1"/>
    <mergeCell ref="C4:G4"/>
    <mergeCell ref="H1:K1"/>
    <mergeCell ref="D3:G3"/>
    <mergeCell ref="H3:K3"/>
    <mergeCell ref="D2:G2"/>
    <mergeCell ref="H2:K2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48"/>
  <sheetViews>
    <sheetView showGridLines="0" topLeftCell="A5" zoomScaleNormal="100" workbookViewId="0">
      <selection activeCell="A36" sqref="A36:A37"/>
    </sheetView>
  </sheetViews>
  <sheetFormatPr baseColWidth="10" defaultColWidth="9.109375" defaultRowHeight="14.4"/>
  <cols>
    <col min="1" max="2" width="12.6640625" customWidth="1"/>
    <col min="3" max="15" width="12.6640625" style="31" customWidth="1"/>
    <col min="16" max="16" width="12.88671875" customWidth="1"/>
    <col min="17" max="17" width="1.44140625" customWidth="1"/>
    <col min="18" max="18" width="12.88671875" customWidth="1"/>
    <col min="19" max="19" width="1.44140625" customWidth="1"/>
    <col min="20" max="20" width="12.88671875" customWidth="1"/>
    <col min="21" max="21" width="1.44140625" customWidth="1"/>
    <col min="22" max="22" width="12.88671875" customWidth="1"/>
  </cols>
  <sheetData>
    <row r="1" spans="1:23" ht="18.600000000000001" thickBot="1">
      <c r="A1" s="102" t="s">
        <v>49</v>
      </c>
      <c r="B1" s="103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M1" s="424" t="s">
        <v>46</v>
      </c>
      <c r="N1" s="424"/>
      <c r="O1" s="424"/>
      <c r="P1" s="424"/>
      <c r="Q1" s="424"/>
      <c r="R1" s="424"/>
      <c r="S1" s="424"/>
      <c r="T1" s="48">
        <f>'2024'!T13</f>
        <v>0</v>
      </c>
      <c r="U1" s="48"/>
      <c r="V1" s="49" t="s">
        <v>3</v>
      </c>
    </row>
    <row r="2" spans="1:23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1" t="str">
        <f>'2024'!H3</f>
        <v>Programma</v>
      </c>
      <c r="I2" s="416"/>
      <c r="J2" s="416"/>
      <c r="K2" s="416"/>
      <c r="P2" s="108"/>
      <c r="Q2" s="108"/>
      <c r="S2" s="108"/>
      <c r="T2" s="46">
        <f>'2024'!T14</f>
        <v>0</v>
      </c>
      <c r="U2" s="46"/>
      <c r="V2" s="47" t="s">
        <v>4</v>
      </c>
    </row>
    <row r="3" spans="1:23" ht="19.2" thickTop="1" thickBot="1">
      <c r="A3" s="102" t="s">
        <v>59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22" t="str">
        <f>'2024'!H4</f>
        <v>Programma</v>
      </c>
      <c r="I3" s="423"/>
      <c r="J3" s="423"/>
      <c r="K3" s="423"/>
      <c r="P3" s="108"/>
      <c r="Q3" s="108"/>
      <c r="R3" s="108"/>
      <c r="S3" s="108"/>
      <c r="T3" s="108"/>
      <c r="U3" s="108"/>
      <c r="V3" s="108"/>
    </row>
    <row r="4" spans="1:23" ht="19.2" thickTop="1" thickBot="1">
      <c r="A4" s="405" t="s">
        <v>33</v>
      </c>
      <c r="B4" s="405"/>
      <c r="C4" s="415" t="str">
        <f>'2024'!C5:G5</f>
        <v>Naam</v>
      </c>
      <c r="D4" s="416"/>
      <c r="E4" s="416"/>
      <c r="F4" s="416"/>
      <c r="G4" s="417"/>
      <c r="Q4" s="45"/>
      <c r="R4" s="45"/>
      <c r="S4" s="45"/>
      <c r="T4" s="45"/>
      <c r="U4" s="45"/>
      <c r="V4" s="45"/>
    </row>
    <row r="5" spans="1:23" ht="19.2" thickTop="1" thickBot="1">
      <c r="A5" s="102" t="s">
        <v>27</v>
      </c>
      <c r="B5" s="105"/>
      <c r="C5" s="415" t="str">
        <f>'2024'!C6:G6</f>
        <v>Naam</v>
      </c>
      <c r="D5" s="416"/>
      <c r="E5" s="416"/>
      <c r="F5" s="416"/>
      <c r="G5" s="417"/>
      <c r="N5"/>
      <c r="O5"/>
      <c r="Q5" s="424"/>
      <c r="R5" s="424"/>
      <c r="S5" s="424"/>
      <c r="T5" s="424"/>
      <c r="U5" s="424"/>
      <c r="V5" s="44"/>
    </row>
    <row r="6" spans="1:23" ht="21" customHeight="1" thickTop="1" thickBot="1">
      <c r="A6" s="102" t="s">
        <v>1</v>
      </c>
      <c r="B6" s="105"/>
      <c r="C6" s="415" t="str">
        <f>'2024'!C7:G7</f>
        <v>Naam</v>
      </c>
      <c r="D6" s="416"/>
      <c r="E6" s="416"/>
      <c r="F6" s="416"/>
      <c r="G6" s="417"/>
      <c r="P6" s="31"/>
    </row>
    <row r="7" spans="1:23" ht="15" thickTop="1">
      <c r="C7"/>
      <c r="D7"/>
      <c r="E7"/>
      <c r="F7"/>
      <c r="P7" s="31"/>
      <c r="Q7" s="31"/>
      <c r="R7" s="31"/>
      <c r="S7" s="31"/>
      <c r="T7" s="31"/>
      <c r="U7" s="31"/>
    </row>
    <row r="8" spans="1:23">
      <c r="C8"/>
      <c r="D8"/>
      <c r="E8"/>
      <c r="F8"/>
      <c r="P8" s="31"/>
      <c r="Q8" s="31"/>
      <c r="R8" s="31"/>
      <c r="S8" s="31"/>
      <c r="T8" s="31"/>
      <c r="U8" s="31"/>
    </row>
    <row r="9" spans="1:23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39"/>
      <c r="K9" s="439"/>
      <c r="L9" s="439"/>
      <c r="M9" s="439"/>
      <c r="N9" s="439"/>
      <c r="O9" s="439"/>
      <c r="P9" s="439"/>
      <c r="Q9" s="116"/>
      <c r="R9" s="403" t="str">
        <f>D2</f>
        <v>Project 2</v>
      </c>
      <c r="S9" s="116"/>
      <c r="T9" s="425" t="str">
        <f>D3</f>
        <v>Project 3</v>
      </c>
      <c r="U9" s="118"/>
      <c r="V9" s="403" t="s">
        <v>41</v>
      </c>
      <c r="W9" s="115"/>
    </row>
    <row r="10" spans="1:23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23" t="s">
        <v>53</v>
      </c>
      <c r="O10" s="153" t="s">
        <v>58</v>
      </c>
      <c r="P10" s="52" t="s">
        <v>41</v>
      </c>
      <c r="Q10" s="117"/>
      <c r="R10" s="404"/>
      <c r="S10" s="117"/>
      <c r="T10" s="404"/>
      <c r="U10" s="119"/>
      <c r="V10" s="404"/>
      <c r="W10" s="115"/>
    </row>
    <row r="11" spans="1:23">
      <c r="A11" s="220">
        <v>45566</v>
      </c>
      <c r="B11" s="496"/>
      <c r="C11" s="497"/>
      <c r="D11" s="497"/>
      <c r="E11" s="497"/>
      <c r="F11" s="497"/>
      <c r="G11" s="497"/>
      <c r="H11" s="498"/>
      <c r="I11" s="221"/>
      <c r="J11" s="221"/>
      <c r="K11" s="221"/>
      <c r="L11" s="221"/>
      <c r="M11" s="221"/>
      <c r="N11" s="228"/>
      <c r="O11" s="228"/>
      <c r="P11" s="229">
        <f>SUM(I11:O11)</f>
        <v>0</v>
      </c>
      <c r="Q11" s="316"/>
      <c r="R11" s="317"/>
      <c r="S11" s="316"/>
      <c r="T11" s="318"/>
      <c r="U11" s="231"/>
      <c r="V11" s="229">
        <f>P11+R11+T11</f>
        <v>0</v>
      </c>
    </row>
    <row r="12" spans="1:23">
      <c r="A12" s="220">
        <v>45567</v>
      </c>
      <c r="B12" s="496"/>
      <c r="C12" s="497"/>
      <c r="D12" s="497"/>
      <c r="E12" s="497"/>
      <c r="F12" s="497"/>
      <c r="G12" s="497"/>
      <c r="H12" s="498"/>
      <c r="I12" s="221"/>
      <c r="J12" s="221"/>
      <c r="K12" s="221"/>
      <c r="L12" s="221"/>
      <c r="M12" s="221"/>
      <c r="N12" s="228"/>
      <c r="O12" s="228"/>
      <c r="P12" s="229">
        <f>SUM(I12:O12)</f>
        <v>0</v>
      </c>
      <c r="Q12" s="316"/>
      <c r="R12" s="319"/>
      <c r="S12" s="316"/>
      <c r="T12" s="320"/>
      <c r="U12" s="231"/>
      <c r="V12" s="229">
        <f t="shared" ref="V12:V41" si="0">P12+R12+T12</f>
        <v>0</v>
      </c>
    </row>
    <row r="13" spans="1:23">
      <c r="A13" s="220">
        <v>45568</v>
      </c>
      <c r="B13" s="496"/>
      <c r="C13" s="497"/>
      <c r="D13" s="497"/>
      <c r="E13" s="497"/>
      <c r="F13" s="497"/>
      <c r="G13" s="497"/>
      <c r="H13" s="498"/>
      <c r="I13" s="221"/>
      <c r="J13" s="221"/>
      <c r="K13" s="221"/>
      <c r="L13" s="221"/>
      <c r="M13" s="221"/>
      <c r="N13" s="228"/>
      <c r="O13" s="228"/>
      <c r="P13" s="229">
        <f>SUM(I13:O13)</f>
        <v>0</v>
      </c>
      <c r="Q13" s="240"/>
      <c r="R13" s="241"/>
      <c r="S13" s="240"/>
      <c r="T13" s="241"/>
      <c r="U13" s="231"/>
      <c r="V13" s="229">
        <f t="shared" si="0"/>
        <v>0</v>
      </c>
    </row>
    <row r="14" spans="1:23">
      <c r="A14" s="220">
        <v>45569</v>
      </c>
      <c r="B14" s="430"/>
      <c r="C14" s="430"/>
      <c r="D14" s="430"/>
      <c r="E14" s="430"/>
      <c r="F14" s="430"/>
      <c r="G14" s="430"/>
      <c r="H14" s="430"/>
      <c r="I14" s="239"/>
      <c r="J14" s="239"/>
      <c r="K14" s="239"/>
      <c r="L14" s="239"/>
      <c r="M14" s="239"/>
      <c r="N14" s="239"/>
      <c r="O14" s="239"/>
      <c r="P14" s="256">
        <f>SUM(I14:O14)</f>
        <v>0</v>
      </c>
      <c r="Q14" s="227"/>
      <c r="R14" s="257"/>
      <c r="S14" s="227"/>
      <c r="T14" s="257"/>
      <c r="U14" s="227"/>
      <c r="V14" s="256">
        <f t="shared" si="0"/>
        <v>0</v>
      </c>
    </row>
    <row r="15" spans="1:23" s="191" customFormat="1">
      <c r="A15" s="185">
        <v>45570</v>
      </c>
      <c r="B15" s="431"/>
      <c r="C15" s="431"/>
      <c r="D15" s="431"/>
      <c r="E15" s="431"/>
      <c r="F15" s="431"/>
      <c r="G15" s="431"/>
      <c r="H15" s="431"/>
      <c r="I15" s="246"/>
      <c r="J15" s="246"/>
      <c r="K15" s="246"/>
      <c r="L15" s="246"/>
      <c r="M15" s="246"/>
      <c r="N15" s="246"/>
      <c r="O15" s="246"/>
      <c r="P15" s="266">
        <f t="shared" ref="P15:P40" si="1">SUM(I15:O15)</f>
        <v>0</v>
      </c>
      <c r="Q15" s="270"/>
      <c r="R15" s="267"/>
      <c r="S15" s="270"/>
      <c r="T15" s="267"/>
      <c r="U15" s="270"/>
      <c r="V15" s="266">
        <f t="shared" si="0"/>
        <v>0</v>
      </c>
    </row>
    <row r="16" spans="1:23" s="191" customFormat="1">
      <c r="A16" s="185">
        <v>45571</v>
      </c>
      <c r="B16" s="431"/>
      <c r="C16" s="431"/>
      <c r="D16" s="431"/>
      <c r="E16" s="431"/>
      <c r="F16" s="431"/>
      <c r="G16" s="431"/>
      <c r="H16" s="431"/>
      <c r="I16" s="246"/>
      <c r="J16" s="246"/>
      <c r="K16" s="246"/>
      <c r="L16" s="246"/>
      <c r="M16" s="246"/>
      <c r="N16" s="246"/>
      <c r="O16" s="246"/>
      <c r="P16" s="266">
        <f t="shared" si="1"/>
        <v>0</v>
      </c>
      <c r="Q16" s="270"/>
      <c r="R16" s="267"/>
      <c r="S16" s="270"/>
      <c r="T16" s="267"/>
      <c r="U16" s="270"/>
      <c r="V16" s="266">
        <f t="shared" si="0"/>
        <v>0</v>
      </c>
    </row>
    <row r="17" spans="1:22">
      <c r="A17" s="220">
        <v>45572</v>
      </c>
      <c r="B17" s="430"/>
      <c r="C17" s="430"/>
      <c r="D17" s="430"/>
      <c r="E17" s="430"/>
      <c r="F17" s="430"/>
      <c r="G17" s="430"/>
      <c r="H17" s="430"/>
      <c r="I17" s="221"/>
      <c r="J17" s="221"/>
      <c r="K17" s="221"/>
      <c r="L17" s="221"/>
      <c r="M17" s="221"/>
      <c r="N17" s="221"/>
      <c r="O17" s="221"/>
      <c r="P17" s="222">
        <f t="shared" si="1"/>
        <v>0</v>
      </c>
      <c r="Q17" s="227"/>
      <c r="R17" s="223"/>
      <c r="S17" s="227"/>
      <c r="T17" s="223"/>
      <c r="U17" s="227"/>
      <c r="V17" s="222">
        <f t="shared" si="0"/>
        <v>0</v>
      </c>
    </row>
    <row r="18" spans="1:22">
      <c r="A18" s="220">
        <v>45573</v>
      </c>
      <c r="B18" s="430"/>
      <c r="C18" s="430"/>
      <c r="D18" s="430"/>
      <c r="E18" s="430"/>
      <c r="F18" s="430"/>
      <c r="G18" s="430"/>
      <c r="H18" s="430"/>
      <c r="I18" s="221"/>
      <c r="J18" s="221"/>
      <c r="K18" s="221"/>
      <c r="L18" s="221"/>
      <c r="M18" s="221"/>
      <c r="N18" s="221"/>
      <c r="O18" s="221"/>
      <c r="P18" s="222">
        <f t="shared" si="1"/>
        <v>0</v>
      </c>
      <c r="Q18" s="227"/>
      <c r="R18" s="223"/>
      <c r="S18" s="227"/>
      <c r="T18" s="223"/>
      <c r="U18" s="227"/>
      <c r="V18" s="222">
        <f t="shared" si="0"/>
        <v>0</v>
      </c>
    </row>
    <row r="19" spans="1:22">
      <c r="A19" s="220">
        <v>45574</v>
      </c>
      <c r="B19" s="430"/>
      <c r="C19" s="430"/>
      <c r="D19" s="430"/>
      <c r="E19" s="430"/>
      <c r="F19" s="430"/>
      <c r="G19" s="430"/>
      <c r="H19" s="430"/>
      <c r="I19" s="221"/>
      <c r="J19" s="221"/>
      <c r="K19" s="221"/>
      <c r="L19" s="221"/>
      <c r="M19" s="221"/>
      <c r="N19" s="221"/>
      <c r="O19" s="221"/>
      <c r="P19" s="222">
        <f t="shared" si="1"/>
        <v>0</v>
      </c>
      <c r="Q19" s="227"/>
      <c r="R19" s="223"/>
      <c r="S19" s="227"/>
      <c r="T19" s="223"/>
      <c r="U19" s="227"/>
      <c r="V19" s="222">
        <f t="shared" si="0"/>
        <v>0</v>
      </c>
    </row>
    <row r="20" spans="1:22">
      <c r="A20" s="220">
        <v>45575</v>
      </c>
      <c r="B20" s="430"/>
      <c r="C20" s="430"/>
      <c r="D20" s="430"/>
      <c r="E20" s="430"/>
      <c r="F20" s="430"/>
      <c r="G20" s="430"/>
      <c r="H20" s="430"/>
      <c r="I20" s="221"/>
      <c r="J20" s="221"/>
      <c r="K20" s="221"/>
      <c r="L20" s="221"/>
      <c r="M20" s="221"/>
      <c r="N20" s="221"/>
      <c r="O20" s="221"/>
      <c r="P20" s="222">
        <f t="shared" si="1"/>
        <v>0</v>
      </c>
      <c r="Q20" s="227"/>
      <c r="R20" s="223"/>
      <c r="S20" s="227"/>
      <c r="T20" s="223"/>
      <c r="U20" s="227"/>
      <c r="V20" s="222">
        <f t="shared" si="0"/>
        <v>0</v>
      </c>
    </row>
    <row r="21" spans="1:22">
      <c r="A21" s="220">
        <v>45576</v>
      </c>
      <c r="B21" s="430"/>
      <c r="C21" s="430"/>
      <c r="D21" s="430"/>
      <c r="E21" s="430"/>
      <c r="F21" s="430"/>
      <c r="G21" s="430"/>
      <c r="H21" s="430"/>
      <c r="I21" s="239"/>
      <c r="J21" s="239"/>
      <c r="K21" s="239"/>
      <c r="L21" s="239"/>
      <c r="M21" s="239"/>
      <c r="N21" s="239"/>
      <c r="O21" s="239"/>
      <c r="P21" s="256">
        <f t="shared" si="1"/>
        <v>0</v>
      </c>
      <c r="Q21" s="227"/>
      <c r="R21" s="257"/>
      <c r="S21" s="227"/>
      <c r="T21" s="257"/>
      <c r="U21" s="227"/>
      <c r="V21" s="256">
        <f t="shared" si="0"/>
        <v>0</v>
      </c>
    </row>
    <row r="22" spans="1:22" s="191" customFormat="1">
      <c r="A22" s="185">
        <v>45577</v>
      </c>
      <c r="B22" s="431"/>
      <c r="C22" s="431"/>
      <c r="D22" s="431"/>
      <c r="E22" s="431"/>
      <c r="F22" s="431"/>
      <c r="G22" s="431"/>
      <c r="H22" s="431"/>
      <c r="I22" s="246"/>
      <c r="J22" s="246"/>
      <c r="K22" s="246"/>
      <c r="L22" s="246"/>
      <c r="M22" s="246"/>
      <c r="N22" s="246"/>
      <c r="O22" s="246"/>
      <c r="P22" s="266">
        <f t="shared" si="1"/>
        <v>0</v>
      </c>
      <c r="Q22" s="270"/>
      <c r="R22" s="267"/>
      <c r="S22" s="270"/>
      <c r="T22" s="267"/>
      <c r="U22" s="270"/>
      <c r="V22" s="266">
        <f t="shared" si="0"/>
        <v>0</v>
      </c>
    </row>
    <row r="23" spans="1:22" s="191" customFormat="1">
      <c r="A23" s="185">
        <v>45578</v>
      </c>
      <c r="B23" s="431"/>
      <c r="C23" s="431"/>
      <c r="D23" s="431"/>
      <c r="E23" s="431"/>
      <c r="F23" s="431"/>
      <c r="G23" s="431"/>
      <c r="H23" s="431"/>
      <c r="I23" s="246"/>
      <c r="J23" s="246"/>
      <c r="K23" s="246"/>
      <c r="L23" s="246"/>
      <c r="M23" s="246"/>
      <c r="N23" s="246"/>
      <c r="O23" s="246"/>
      <c r="P23" s="266">
        <f t="shared" si="1"/>
        <v>0</v>
      </c>
      <c r="Q23" s="270"/>
      <c r="R23" s="267"/>
      <c r="S23" s="270"/>
      <c r="T23" s="267"/>
      <c r="U23" s="270"/>
      <c r="V23" s="266">
        <f t="shared" si="0"/>
        <v>0</v>
      </c>
    </row>
    <row r="24" spans="1:22">
      <c r="A24" s="220">
        <v>45579</v>
      </c>
      <c r="B24" s="430"/>
      <c r="C24" s="430"/>
      <c r="D24" s="430"/>
      <c r="E24" s="430"/>
      <c r="F24" s="430"/>
      <c r="G24" s="430"/>
      <c r="H24" s="430"/>
      <c r="I24" s="221"/>
      <c r="J24" s="221"/>
      <c r="K24" s="221"/>
      <c r="L24" s="221"/>
      <c r="M24" s="221"/>
      <c r="N24" s="221"/>
      <c r="O24" s="221"/>
      <c r="P24" s="222">
        <f t="shared" si="1"/>
        <v>0</v>
      </c>
      <c r="Q24" s="227"/>
      <c r="R24" s="223"/>
      <c r="S24" s="227"/>
      <c r="T24" s="223"/>
      <c r="U24" s="227"/>
      <c r="V24" s="222">
        <f t="shared" si="0"/>
        <v>0</v>
      </c>
    </row>
    <row r="25" spans="1:22">
      <c r="A25" s="220">
        <v>45580</v>
      </c>
      <c r="B25" s="430"/>
      <c r="C25" s="430"/>
      <c r="D25" s="430"/>
      <c r="E25" s="430"/>
      <c r="F25" s="430"/>
      <c r="G25" s="430"/>
      <c r="H25" s="430"/>
      <c r="I25" s="221"/>
      <c r="J25" s="221"/>
      <c r="K25" s="221"/>
      <c r="L25" s="221"/>
      <c r="M25" s="221"/>
      <c r="N25" s="221"/>
      <c r="O25" s="221"/>
      <c r="P25" s="222">
        <f t="shared" si="1"/>
        <v>0</v>
      </c>
      <c r="Q25" s="227"/>
      <c r="R25" s="223"/>
      <c r="S25" s="227"/>
      <c r="T25" s="223"/>
      <c r="U25" s="227"/>
      <c r="V25" s="222">
        <f t="shared" si="0"/>
        <v>0</v>
      </c>
    </row>
    <row r="26" spans="1:22">
      <c r="A26" s="220">
        <v>45581</v>
      </c>
      <c r="B26" s="430"/>
      <c r="C26" s="430"/>
      <c r="D26" s="430"/>
      <c r="E26" s="430"/>
      <c r="F26" s="430"/>
      <c r="G26" s="430"/>
      <c r="H26" s="430"/>
      <c r="I26" s="221"/>
      <c r="J26" s="221"/>
      <c r="K26" s="221"/>
      <c r="L26" s="221"/>
      <c r="M26" s="221"/>
      <c r="N26" s="221"/>
      <c r="O26" s="221"/>
      <c r="P26" s="222">
        <f t="shared" si="1"/>
        <v>0</v>
      </c>
      <c r="Q26" s="227"/>
      <c r="R26" s="223"/>
      <c r="S26" s="227"/>
      <c r="T26" s="223"/>
      <c r="U26" s="227"/>
      <c r="V26" s="222">
        <f t="shared" si="0"/>
        <v>0</v>
      </c>
    </row>
    <row r="27" spans="1:22">
      <c r="A27" s="220">
        <v>45582</v>
      </c>
      <c r="B27" s="430"/>
      <c r="C27" s="430"/>
      <c r="D27" s="430"/>
      <c r="E27" s="430"/>
      <c r="F27" s="430"/>
      <c r="G27" s="430"/>
      <c r="H27" s="430"/>
      <c r="I27" s="221"/>
      <c r="J27" s="221"/>
      <c r="K27" s="221"/>
      <c r="L27" s="221"/>
      <c r="M27" s="221"/>
      <c r="N27" s="221"/>
      <c r="O27" s="221"/>
      <c r="P27" s="222">
        <f t="shared" si="1"/>
        <v>0</v>
      </c>
      <c r="Q27" s="227"/>
      <c r="R27" s="223"/>
      <c r="S27" s="227"/>
      <c r="T27" s="223"/>
      <c r="U27" s="227"/>
      <c r="V27" s="222">
        <f t="shared" si="0"/>
        <v>0</v>
      </c>
    </row>
    <row r="28" spans="1:22">
      <c r="A28" s="220">
        <v>45583</v>
      </c>
      <c r="B28" s="430"/>
      <c r="C28" s="430"/>
      <c r="D28" s="430"/>
      <c r="E28" s="430"/>
      <c r="F28" s="430"/>
      <c r="G28" s="430"/>
      <c r="H28" s="430"/>
      <c r="I28" s="239"/>
      <c r="J28" s="239"/>
      <c r="K28" s="239"/>
      <c r="L28" s="239"/>
      <c r="M28" s="239"/>
      <c r="N28" s="239"/>
      <c r="O28" s="239"/>
      <c r="P28" s="256">
        <f t="shared" si="1"/>
        <v>0</v>
      </c>
      <c r="Q28" s="227"/>
      <c r="R28" s="257"/>
      <c r="S28" s="227"/>
      <c r="T28" s="257"/>
      <c r="U28" s="227"/>
      <c r="V28" s="256">
        <f t="shared" si="0"/>
        <v>0</v>
      </c>
    </row>
    <row r="29" spans="1:22" s="191" customFormat="1">
      <c r="A29" s="185">
        <v>45584</v>
      </c>
      <c r="B29" s="431"/>
      <c r="C29" s="431"/>
      <c r="D29" s="431"/>
      <c r="E29" s="431"/>
      <c r="F29" s="431"/>
      <c r="G29" s="431"/>
      <c r="H29" s="431"/>
      <c r="I29" s="246"/>
      <c r="J29" s="246"/>
      <c r="K29" s="246"/>
      <c r="L29" s="246"/>
      <c r="M29" s="246"/>
      <c r="N29" s="246"/>
      <c r="O29" s="246"/>
      <c r="P29" s="266">
        <f t="shared" si="1"/>
        <v>0</v>
      </c>
      <c r="Q29" s="270"/>
      <c r="R29" s="267"/>
      <c r="S29" s="270"/>
      <c r="T29" s="267"/>
      <c r="U29" s="270"/>
      <c r="V29" s="266">
        <f t="shared" si="0"/>
        <v>0</v>
      </c>
    </row>
    <row r="30" spans="1:22" s="191" customFormat="1">
      <c r="A30" s="185">
        <v>45585</v>
      </c>
      <c r="B30" s="431"/>
      <c r="C30" s="431"/>
      <c r="D30" s="431"/>
      <c r="E30" s="431"/>
      <c r="F30" s="431"/>
      <c r="G30" s="431"/>
      <c r="H30" s="431"/>
      <c r="I30" s="246"/>
      <c r="J30" s="246"/>
      <c r="K30" s="246"/>
      <c r="L30" s="246"/>
      <c r="M30" s="246"/>
      <c r="N30" s="246"/>
      <c r="O30" s="246"/>
      <c r="P30" s="266">
        <f t="shared" si="1"/>
        <v>0</v>
      </c>
      <c r="Q30" s="270"/>
      <c r="R30" s="267"/>
      <c r="S30" s="270"/>
      <c r="T30" s="267"/>
      <c r="U30" s="270"/>
      <c r="V30" s="266">
        <f t="shared" si="0"/>
        <v>0</v>
      </c>
    </row>
    <row r="31" spans="1:22">
      <c r="A31" s="220">
        <v>45586</v>
      </c>
      <c r="B31" s="430"/>
      <c r="C31" s="430"/>
      <c r="D31" s="430"/>
      <c r="E31" s="430"/>
      <c r="F31" s="430"/>
      <c r="G31" s="430"/>
      <c r="H31" s="430"/>
      <c r="I31" s="221"/>
      <c r="J31" s="221"/>
      <c r="K31" s="221"/>
      <c r="L31" s="221"/>
      <c r="M31" s="221"/>
      <c r="N31" s="221"/>
      <c r="O31" s="221"/>
      <c r="P31" s="222">
        <f t="shared" si="1"/>
        <v>0</v>
      </c>
      <c r="Q31" s="227"/>
      <c r="R31" s="223"/>
      <c r="S31" s="227"/>
      <c r="T31" s="223"/>
      <c r="U31" s="227"/>
      <c r="V31" s="222">
        <f t="shared" si="0"/>
        <v>0</v>
      </c>
    </row>
    <row r="32" spans="1:22">
      <c r="A32" s="220">
        <v>45587</v>
      </c>
      <c r="B32" s="430"/>
      <c r="C32" s="430"/>
      <c r="D32" s="430"/>
      <c r="E32" s="430"/>
      <c r="F32" s="430"/>
      <c r="G32" s="430"/>
      <c r="H32" s="430"/>
      <c r="I32" s="221"/>
      <c r="J32" s="221"/>
      <c r="K32" s="221"/>
      <c r="L32" s="221"/>
      <c r="M32" s="221"/>
      <c r="N32" s="221"/>
      <c r="O32" s="221"/>
      <c r="P32" s="222">
        <f t="shared" si="1"/>
        <v>0</v>
      </c>
      <c r="Q32" s="227"/>
      <c r="R32" s="223"/>
      <c r="S32" s="227"/>
      <c r="T32" s="223"/>
      <c r="U32" s="227"/>
      <c r="V32" s="222">
        <f t="shared" si="0"/>
        <v>0</v>
      </c>
    </row>
    <row r="33" spans="1:23">
      <c r="A33" s="220">
        <v>45588</v>
      </c>
      <c r="B33" s="430"/>
      <c r="C33" s="430"/>
      <c r="D33" s="430"/>
      <c r="E33" s="430"/>
      <c r="F33" s="430"/>
      <c r="G33" s="430"/>
      <c r="H33" s="430"/>
      <c r="I33" s="221"/>
      <c r="J33" s="221"/>
      <c r="K33" s="221"/>
      <c r="L33" s="221"/>
      <c r="M33" s="221"/>
      <c r="N33" s="221"/>
      <c r="O33" s="221"/>
      <c r="P33" s="222">
        <f t="shared" si="1"/>
        <v>0</v>
      </c>
      <c r="Q33" s="227"/>
      <c r="R33" s="223"/>
      <c r="S33" s="227"/>
      <c r="T33" s="223"/>
      <c r="U33" s="227"/>
      <c r="V33" s="222">
        <f t="shared" si="0"/>
        <v>0</v>
      </c>
    </row>
    <row r="34" spans="1:23">
      <c r="A34" s="220">
        <v>45589</v>
      </c>
      <c r="B34" s="430"/>
      <c r="C34" s="430"/>
      <c r="D34" s="430"/>
      <c r="E34" s="430"/>
      <c r="F34" s="430"/>
      <c r="G34" s="430"/>
      <c r="H34" s="430"/>
      <c r="I34" s="221"/>
      <c r="J34" s="221"/>
      <c r="K34" s="221"/>
      <c r="L34" s="221"/>
      <c r="M34" s="221"/>
      <c r="N34" s="221"/>
      <c r="O34" s="221"/>
      <c r="P34" s="222">
        <f t="shared" si="1"/>
        <v>0</v>
      </c>
      <c r="Q34" s="227"/>
      <c r="R34" s="223"/>
      <c r="S34" s="227"/>
      <c r="T34" s="223"/>
      <c r="U34" s="227"/>
      <c r="V34" s="222">
        <f t="shared" si="0"/>
        <v>0</v>
      </c>
    </row>
    <row r="35" spans="1:23">
      <c r="A35" s="220">
        <v>45590</v>
      </c>
      <c r="B35" s="430"/>
      <c r="C35" s="430"/>
      <c r="D35" s="430"/>
      <c r="E35" s="430"/>
      <c r="F35" s="430"/>
      <c r="G35" s="430"/>
      <c r="H35" s="430"/>
      <c r="I35" s="239"/>
      <c r="J35" s="239"/>
      <c r="K35" s="239"/>
      <c r="L35" s="239"/>
      <c r="M35" s="239"/>
      <c r="N35" s="239"/>
      <c r="O35" s="239"/>
      <c r="P35" s="256">
        <f t="shared" si="1"/>
        <v>0</v>
      </c>
      <c r="Q35" s="227"/>
      <c r="R35" s="257"/>
      <c r="S35" s="227"/>
      <c r="T35" s="257"/>
      <c r="U35" s="227"/>
      <c r="V35" s="256">
        <f t="shared" si="0"/>
        <v>0</v>
      </c>
    </row>
    <row r="36" spans="1:23" s="191" customFormat="1">
      <c r="A36" s="185">
        <v>45591</v>
      </c>
      <c r="B36" s="431"/>
      <c r="C36" s="431"/>
      <c r="D36" s="431"/>
      <c r="E36" s="431"/>
      <c r="F36" s="431"/>
      <c r="G36" s="431"/>
      <c r="H36" s="431"/>
      <c r="I36" s="246"/>
      <c r="J36" s="246"/>
      <c r="K36" s="246"/>
      <c r="L36" s="246"/>
      <c r="M36" s="246"/>
      <c r="N36" s="246"/>
      <c r="O36" s="246"/>
      <c r="P36" s="266">
        <f t="shared" si="1"/>
        <v>0</v>
      </c>
      <c r="Q36" s="270"/>
      <c r="R36" s="267"/>
      <c r="S36" s="270"/>
      <c r="T36" s="267"/>
      <c r="U36" s="270"/>
      <c r="V36" s="266">
        <f t="shared" si="0"/>
        <v>0</v>
      </c>
    </row>
    <row r="37" spans="1:23" s="191" customFormat="1">
      <c r="A37" s="185">
        <v>45592</v>
      </c>
      <c r="B37" s="431"/>
      <c r="C37" s="431"/>
      <c r="D37" s="431"/>
      <c r="E37" s="431"/>
      <c r="F37" s="431"/>
      <c r="G37" s="431"/>
      <c r="H37" s="431"/>
      <c r="I37" s="246"/>
      <c r="J37" s="246"/>
      <c r="K37" s="246"/>
      <c r="L37" s="246"/>
      <c r="M37" s="246"/>
      <c r="N37" s="246"/>
      <c r="O37" s="246"/>
      <c r="P37" s="266">
        <f t="shared" si="1"/>
        <v>0</v>
      </c>
      <c r="Q37" s="270"/>
      <c r="R37" s="267"/>
      <c r="S37" s="270"/>
      <c r="T37" s="267"/>
      <c r="U37" s="270"/>
      <c r="V37" s="266">
        <f t="shared" si="0"/>
        <v>0</v>
      </c>
    </row>
    <row r="38" spans="1:23">
      <c r="A38" s="220">
        <v>45593</v>
      </c>
      <c r="B38" s="430"/>
      <c r="C38" s="430"/>
      <c r="D38" s="430"/>
      <c r="E38" s="430"/>
      <c r="F38" s="430"/>
      <c r="G38" s="430"/>
      <c r="H38" s="430"/>
      <c r="I38" s="221"/>
      <c r="J38" s="221"/>
      <c r="K38" s="221"/>
      <c r="L38" s="221"/>
      <c r="M38" s="221"/>
      <c r="N38" s="221"/>
      <c r="O38" s="221"/>
      <c r="P38" s="222">
        <f t="shared" si="1"/>
        <v>0</v>
      </c>
      <c r="Q38" s="227"/>
      <c r="R38" s="223"/>
      <c r="S38" s="227"/>
      <c r="T38" s="223"/>
      <c r="U38" s="227"/>
      <c r="V38" s="222">
        <f t="shared" si="0"/>
        <v>0</v>
      </c>
    </row>
    <row r="39" spans="1:23">
      <c r="A39" s="220">
        <v>45594</v>
      </c>
      <c r="B39" s="430"/>
      <c r="C39" s="430"/>
      <c r="D39" s="430"/>
      <c r="E39" s="430"/>
      <c r="F39" s="430"/>
      <c r="G39" s="430"/>
      <c r="H39" s="430"/>
      <c r="I39" s="221"/>
      <c r="J39" s="221"/>
      <c r="K39" s="221"/>
      <c r="L39" s="221"/>
      <c r="M39" s="221"/>
      <c r="N39" s="221"/>
      <c r="O39" s="221"/>
      <c r="P39" s="222">
        <f t="shared" si="1"/>
        <v>0</v>
      </c>
      <c r="Q39" s="271"/>
      <c r="R39" s="223"/>
      <c r="S39" s="271"/>
      <c r="T39" s="223"/>
      <c r="U39" s="271"/>
      <c r="V39" s="222">
        <f t="shared" si="0"/>
        <v>0</v>
      </c>
    </row>
    <row r="40" spans="1:23">
      <c r="A40" s="220">
        <v>45595</v>
      </c>
      <c r="B40" s="496"/>
      <c r="C40" s="497"/>
      <c r="D40" s="497"/>
      <c r="E40" s="497"/>
      <c r="F40" s="497"/>
      <c r="G40" s="497"/>
      <c r="H40" s="498"/>
      <c r="I40" s="221"/>
      <c r="J40" s="221"/>
      <c r="K40" s="221"/>
      <c r="L40" s="221"/>
      <c r="M40" s="221"/>
      <c r="N40" s="228"/>
      <c r="O40" s="228"/>
      <c r="P40" s="229">
        <f t="shared" si="1"/>
        <v>0</v>
      </c>
      <c r="Q40" s="231"/>
      <c r="R40" s="241"/>
      <c r="S40" s="231"/>
      <c r="T40" s="241"/>
      <c r="U40" s="231"/>
      <c r="V40" s="229">
        <f t="shared" si="0"/>
        <v>0</v>
      </c>
    </row>
    <row r="41" spans="1:23">
      <c r="A41" s="220">
        <v>45596</v>
      </c>
      <c r="B41" s="496"/>
      <c r="C41" s="497"/>
      <c r="D41" s="497"/>
      <c r="E41" s="497"/>
      <c r="F41" s="497"/>
      <c r="G41" s="497"/>
      <c r="H41" s="497"/>
      <c r="I41" s="221"/>
      <c r="J41" s="221"/>
      <c r="K41" s="221"/>
      <c r="L41" s="221"/>
      <c r="M41" s="221"/>
      <c r="N41" s="228"/>
      <c r="O41" s="228"/>
      <c r="P41" s="229">
        <f>SUM(I41:O41)</f>
        <v>0</v>
      </c>
      <c r="Q41" s="231"/>
      <c r="R41" s="241"/>
      <c r="S41" s="231"/>
      <c r="T41" s="241"/>
      <c r="U41" s="231"/>
      <c r="V41" s="229">
        <f t="shared" si="0"/>
        <v>0</v>
      </c>
    </row>
    <row r="42" spans="1:23" ht="5.25" customHeight="1"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23" s="32" customFormat="1" ht="20.25" customHeight="1">
      <c r="A43" s="100" t="s">
        <v>34</v>
      </c>
      <c r="B43" s="50"/>
      <c r="C43" s="50"/>
      <c r="D43" s="50"/>
      <c r="E43" s="50"/>
      <c r="F43" s="31"/>
      <c r="G43" s="31"/>
      <c r="H43" s="99" t="s">
        <v>34</v>
      </c>
      <c r="I43" s="20">
        <f>SUM(I11:I41)</f>
        <v>0</v>
      </c>
      <c r="J43" s="20">
        <f t="shared" ref="J43:L43" si="2">SUM(J11:J41)</f>
        <v>0</v>
      </c>
      <c r="K43" s="20">
        <f>SUM(K11:K41)</f>
        <v>0</v>
      </c>
      <c r="L43" s="20">
        <f t="shared" si="2"/>
        <v>0</v>
      </c>
      <c r="M43" s="20">
        <f>SUM(M11:M41)</f>
        <v>0</v>
      </c>
      <c r="N43" s="20">
        <f>SUM(N11:N41)</f>
        <v>0</v>
      </c>
      <c r="O43" s="154"/>
      <c r="P43" s="23">
        <f>SUM(P11:P41)</f>
        <v>0</v>
      </c>
      <c r="Q43" s="146"/>
      <c r="R43" s="147">
        <f>SUM(R11:R41)</f>
        <v>0</v>
      </c>
      <c r="S43" s="146"/>
      <c r="T43" s="147">
        <f>SUM(T11:T41)</f>
        <v>0</v>
      </c>
      <c r="V43" s="23">
        <f>SUM(V11:V41)</f>
        <v>0</v>
      </c>
      <c r="W43" s="150"/>
    </row>
    <row r="44" spans="1:23" ht="15" customHeight="1">
      <c r="A44" s="101" t="str">
        <f>C5</f>
        <v>Naam</v>
      </c>
      <c r="B44" s="10"/>
      <c r="C44" s="34"/>
      <c r="D44" s="34"/>
      <c r="E44" s="34"/>
      <c r="H44" s="98" t="str">
        <f>C6</f>
        <v>Naam</v>
      </c>
      <c r="I44" s="34"/>
      <c r="J44" s="34"/>
      <c r="K44" s="34"/>
      <c r="L44" s="34"/>
      <c r="M44" s="34"/>
      <c r="N44" s="142"/>
      <c r="O44" s="34"/>
    </row>
    <row r="45" spans="1:23" ht="15.6">
      <c r="A45" s="40"/>
      <c r="B45" s="10"/>
      <c r="C45" s="34"/>
      <c r="D45" s="34"/>
      <c r="E45" s="34"/>
      <c r="F45" s="34"/>
      <c r="G45" s="34"/>
      <c r="H45" s="34"/>
      <c r="J45" s="17"/>
      <c r="K45"/>
      <c r="L45"/>
      <c r="M45"/>
      <c r="N45"/>
      <c r="O45"/>
      <c r="R45" s="124"/>
      <c r="T45" s="124" t="s">
        <v>30</v>
      </c>
      <c r="U45" s="125"/>
      <c r="V45" s="148">
        <f>V43</f>
        <v>0</v>
      </c>
    </row>
    <row r="46" spans="1:23" ht="15.6">
      <c r="A46" s="40"/>
      <c r="B46" s="10"/>
      <c r="C46" s="34"/>
      <c r="D46" s="34"/>
      <c r="E46" s="34"/>
      <c r="F46" s="34"/>
      <c r="G46" s="34"/>
      <c r="H46" s="34"/>
      <c r="J46" s="18"/>
      <c r="K46"/>
      <c r="L46"/>
      <c r="M46"/>
      <c r="N46"/>
      <c r="O46"/>
      <c r="R46" s="124"/>
      <c r="T46" s="124" t="s">
        <v>31</v>
      </c>
      <c r="U46" s="125"/>
      <c r="V46" s="9">
        <f>V5*T2</f>
        <v>0</v>
      </c>
    </row>
    <row r="47" spans="1:23">
      <c r="A47" s="5"/>
      <c r="B47" s="429"/>
      <c r="C47" s="429"/>
      <c r="D47" s="429"/>
      <c r="E47" s="429"/>
      <c r="F47" s="429"/>
      <c r="G47" s="429"/>
      <c r="H47" s="429"/>
      <c r="I47" s="42"/>
      <c r="J47" s="42"/>
      <c r="K47" s="42"/>
      <c r="L47"/>
      <c r="M47"/>
      <c r="N47"/>
      <c r="O47"/>
      <c r="R47" s="124"/>
      <c r="T47" s="124" t="s">
        <v>26</v>
      </c>
      <c r="U47" s="125"/>
      <c r="V47" s="14">
        <f>IF(V45&gt;V46,V45-V46,0)</f>
        <v>0</v>
      </c>
    </row>
    <row r="48" spans="1:23">
      <c r="B48" s="31"/>
    </row>
  </sheetData>
  <mergeCells count="50">
    <mergeCell ref="V9:V10"/>
    <mergeCell ref="Q5:U5"/>
    <mergeCell ref="C6:G6"/>
    <mergeCell ref="A9:A10"/>
    <mergeCell ref="B9:H10"/>
    <mergeCell ref="I9:P9"/>
    <mergeCell ref="R9:R10"/>
    <mergeCell ref="T9:T10"/>
    <mergeCell ref="B41:H41"/>
    <mergeCell ref="B47:H47"/>
    <mergeCell ref="B33:H33"/>
    <mergeCell ref="B34:H34"/>
    <mergeCell ref="B35:H35"/>
    <mergeCell ref="B36:H36"/>
    <mergeCell ref="B37:H37"/>
    <mergeCell ref="B38:H38"/>
    <mergeCell ref="B39:H39"/>
    <mergeCell ref="B40:H40"/>
    <mergeCell ref="B30:H30"/>
    <mergeCell ref="B31:H31"/>
    <mergeCell ref="B32:H32"/>
    <mergeCell ref="B27:H27"/>
    <mergeCell ref="B28:H28"/>
    <mergeCell ref="B29:H29"/>
    <mergeCell ref="B24:H24"/>
    <mergeCell ref="B25:H25"/>
    <mergeCell ref="B26:H26"/>
    <mergeCell ref="B21:H21"/>
    <mergeCell ref="B22:H22"/>
    <mergeCell ref="B23:H23"/>
    <mergeCell ref="B18:H18"/>
    <mergeCell ref="B19:H19"/>
    <mergeCell ref="B20:H20"/>
    <mergeCell ref="B15:H15"/>
    <mergeCell ref="B16:H16"/>
    <mergeCell ref="B17:H17"/>
    <mergeCell ref="M1:S1"/>
    <mergeCell ref="B13:H13"/>
    <mergeCell ref="B14:H14"/>
    <mergeCell ref="B11:H11"/>
    <mergeCell ref="D1:G1"/>
    <mergeCell ref="C4:G4"/>
    <mergeCell ref="C5:G5"/>
    <mergeCell ref="H1:K1"/>
    <mergeCell ref="D3:G3"/>
    <mergeCell ref="H3:K3"/>
    <mergeCell ref="D2:G2"/>
    <mergeCell ref="H2:K2"/>
    <mergeCell ref="A4:B4"/>
    <mergeCell ref="B12:H12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53"/>
  <sheetViews>
    <sheetView showGridLines="0" topLeftCell="A10" zoomScaleNormal="100" workbookViewId="0">
      <selection activeCell="A12" sqref="A12:A13"/>
    </sheetView>
  </sheetViews>
  <sheetFormatPr baseColWidth="10" defaultColWidth="9.109375" defaultRowHeight="14.4"/>
  <cols>
    <col min="1" max="2" width="12.88671875" customWidth="1"/>
    <col min="3" max="15" width="12.88671875" style="31" customWidth="1"/>
    <col min="16" max="16" width="12.5546875" customWidth="1"/>
    <col min="17" max="17" width="1.44140625" customWidth="1"/>
    <col min="18" max="18" width="12.5546875" customWidth="1"/>
    <col min="19" max="19" width="1.44140625" customWidth="1"/>
    <col min="20" max="20" width="12.5546875" customWidth="1"/>
    <col min="21" max="21" width="1.44140625" customWidth="1"/>
    <col min="22" max="22" width="12.5546875" customWidth="1"/>
  </cols>
  <sheetData>
    <row r="1" spans="1:23" ht="18.600000000000001" thickBot="1">
      <c r="A1" s="102" t="s">
        <v>49</v>
      </c>
      <c r="B1" s="103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M1" s="424" t="s">
        <v>46</v>
      </c>
      <c r="N1" s="424"/>
      <c r="O1" s="424"/>
      <c r="P1" s="424"/>
      <c r="Q1" s="424"/>
      <c r="R1" s="424"/>
      <c r="S1" s="424"/>
      <c r="T1" s="48">
        <f>'2024'!T13</f>
        <v>0</v>
      </c>
      <c r="U1" s="48"/>
      <c r="V1" s="49" t="s">
        <v>3</v>
      </c>
    </row>
    <row r="2" spans="1:23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1" t="str">
        <f>'2024'!H3</f>
        <v>Programma</v>
      </c>
      <c r="I2" s="416"/>
      <c r="J2" s="416"/>
      <c r="K2" s="416"/>
      <c r="P2" s="108"/>
      <c r="Q2" s="108"/>
      <c r="S2" s="108"/>
      <c r="T2" s="46">
        <f>'2024'!T14</f>
        <v>0</v>
      </c>
      <c r="U2" s="46"/>
      <c r="V2" s="47" t="s">
        <v>4</v>
      </c>
    </row>
    <row r="3" spans="1:23" ht="19.2" thickTop="1" thickBot="1">
      <c r="A3" s="102" t="s">
        <v>59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22" t="str">
        <f>'2024'!H4</f>
        <v>Programma</v>
      </c>
      <c r="I3" s="423"/>
      <c r="J3" s="423"/>
      <c r="K3" s="423"/>
      <c r="P3" s="108"/>
      <c r="Q3" s="108"/>
      <c r="R3" s="108"/>
      <c r="S3" s="108"/>
      <c r="T3" s="108"/>
      <c r="U3" s="108"/>
      <c r="V3" s="108"/>
    </row>
    <row r="4" spans="1:23" ht="19.2" thickTop="1" thickBot="1">
      <c r="A4" s="405" t="s">
        <v>33</v>
      </c>
      <c r="B4" s="405"/>
      <c r="C4" s="415" t="str">
        <f>'2024'!C5:G5</f>
        <v>Naam</v>
      </c>
      <c r="D4" s="416"/>
      <c r="E4" s="416"/>
      <c r="F4" s="416"/>
      <c r="G4" s="417"/>
      <c r="Q4" s="45"/>
      <c r="R4" s="45"/>
      <c r="S4" s="45"/>
      <c r="T4" s="45"/>
      <c r="U4" s="45"/>
      <c r="V4" s="45"/>
    </row>
    <row r="5" spans="1:23" ht="19.2" thickTop="1" thickBot="1">
      <c r="A5" s="102" t="s">
        <v>27</v>
      </c>
      <c r="B5" s="105"/>
      <c r="C5" s="415" t="str">
        <f>'2024'!C6:G6</f>
        <v>Naam</v>
      </c>
      <c r="D5" s="416"/>
      <c r="E5" s="416"/>
      <c r="F5" s="416"/>
      <c r="G5" s="417"/>
      <c r="N5"/>
      <c r="O5"/>
      <c r="Q5" s="424"/>
      <c r="R5" s="424"/>
      <c r="S5" s="424"/>
      <c r="T5" s="424"/>
      <c r="U5" s="424"/>
      <c r="V5" s="44"/>
    </row>
    <row r="6" spans="1:23" ht="21" customHeight="1" thickTop="1" thickBot="1">
      <c r="A6" s="102" t="s">
        <v>1</v>
      </c>
      <c r="B6" s="105"/>
      <c r="C6" s="415" t="str">
        <f>'2024'!C7:G7</f>
        <v>Naam</v>
      </c>
      <c r="D6" s="416"/>
      <c r="E6" s="416"/>
      <c r="F6" s="416"/>
      <c r="G6" s="417"/>
      <c r="P6" s="31"/>
    </row>
    <row r="7" spans="1:23" ht="15" thickTop="1">
      <c r="C7"/>
      <c r="D7"/>
      <c r="E7"/>
      <c r="F7"/>
      <c r="P7" s="31"/>
      <c r="Q7" s="31"/>
      <c r="R7" s="31"/>
      <c r="S7" s="31"/>
      <c r="T7" s="31"/>
      <c r="U7" s="31"/>
    </row>
    <row r="8" spans="1:23">
      <c r="C8"/>
      <c r="D8"/>
      <c r="E8"/>
      <c r="F8"/>
      <c r="P8" s="31"/>
      <c r="Q8" s="31"/>
      <c r="R8" s="31"/>
      <c r="S8" s="31"/>
      <c r="T8" s="31"/>
      <c r="U8" s="31"/>
    </row>
    <row r="9" spans="1:23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39"/>
      <c r="K9" s="439"/>
      <c r="L9" s="439"/>
      <c r="M9" s="439"/>
      <c r="N9" s="439"/>
      <c r="O9" s="439"/>
      <c r="P9" s="439"/>
      <c r="Q9" s="116"/>
      <c r="R9" s="403" t="str">
        <f>D2</f>
        <v>Project 2</v>
      </c>
      <c r="S9" s="116"/>
      <c r="T9" s="425" t="str">
        <f>D3</f>
        <v>Project 3</v>
      </c>
      <c r="U9" s="118"/>
      <c r="V9" s="403" t="s">
        <v>41</v>
      </c>
      <c r="W9" s="115"/>
    </row>
    <row r="10" spans="1:23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23" t="s">
        <v>53</v>
      </c>
      <c r="O10" s="153" t="s">
        <v>58</v>
      </c>
      <c r="P10" s="52" t="s">
        <v>41</v>
      </c>
      <c r="Q10" s="117"/>
      <c r="R10" s="404"/>
      <c r="S10" s="117"/>
      <c r="T10" s="404"/>
      <c r="U10" s="119"/>
      <c r="V10" s="404"/>
      <c r="W10" s="115"/>
    </row>
    <row r="11" spans="1:23">
      <c r="A11" s="186">
        <v>45597</v>
      </c>
      <c r="B11" s="451" t="s">
        <v>24</v>
      </c>
      <c r="C11" s="452"/>
      <c r="D11" s="452"/>
      <c r="E11" s="452"/>
      <c r="F11" s="452"/>
      <c r="G11" s="452"/>
      <c r="H11" s="452"/>
      <c r="I11" s="218"/>
      <c r="J11" s="212"/>
      <c r="K11" s="211"/>
      <c r="L11" s="211"/>
      <c r="M11" s="214"/>
      <c r="N11" s="211"/>
      <c r="O11" s="211"/>
      <c r="P11" s="219">
        <f t="shared" ref="P11:P16" si="0">SUM(I11:O11)</f>
        <v>0</v>
      </c>
      <c r="R11" s="168"/>
      <c r="T11" s="168"/>
      <c r="U11" s="140"/>
      <c r="V11" s="106">
        <f>P11+R11+T11</f>
        <v>0</v>
      </c>
    </row>
    <row r="12" spans="1:23" s="191" customFormat="1">
      <c r="A12" s="185">
        <f>$A11+1</f>
        <v>45598</v>
      </c>
      <c r="B12" s="453"/>
      <c r="C12" s="453"/>
      <c r="D12" s="453"/>
      <c r="E12" s="453"/>
      <c r="F12" s="453"/>
      <c r="G12" s="453"/>
      <c r="H12" s="453"/>
      <c r="I12" s="294"/>
      <c r="J12" s="294"/>
      <c r="K12" s="294"/>
      <c r="L12" s="294"/>
      <c r="M12" s="294"/>
      <c r="N12" s="294"/>
      <c r="O12" s="294"/>
      <c r="P12" s="295">
        <f t="shared" si="0"/>
        <v>0</v>
      </c>
      <c r="Q12" s="296"/>
      <c r="R12" s="297"/>
      <c r="S12" s="296"/>
      <c r="T12" s="297"/>
      <c r="U12" s="296"/>
      <c r="V12" s="303">
        <f t="shared" ref="V12:V40" si="1">P12+R12+T12</f>
        <v>0</v>
      </c>
    </row>
    <row r="13" spans="1:23" s="191" customFormat="1">
      <c r="A13" s="185">
        <f t="shared" ref="A13:A40" si="2">$A12+1</f>
        <v>45599</v>
      </c>
      <c r="B13" s="436"/>
      <c r="C13" s="436"/>
      <c r="D13" s="436"/>
      <c r="E13" s="436"/>
      <c r="F13" s="436"/>
      <c r="G13" s="436"/>
      <c r="H13" s="436"/>
      <c r="I13" s="246"/>
      <c r="J13" s="246"/>
      <c r="K13" s="246"/>
      <c r="L13" s="246"/>
      <c r="M13" s="246"/>
      <c r="N13" s="246"/>
      <c r="O13" s="246"/>
      <c r="P13" s="266">
        <f t="shared" si="0"/>
        <v>0</v>
      </c>
      <c r="Q13" s="183"/>
      <c r="R13" s="261"/>
      <c r="S13" s="183"/>
      <c r="T13" s="261"/>
      <c r="U13" s="183"/>
      <c r="V13" s="260">
        <f t="shared" si="1"/>
        <v>0</v>
      </c>
    </row>
    <row r="14" spans="1:23">
      <c r="A14" s="242">
        <f t="shared" si="2"/>
        <v>45600</v>
      </c>
      <c r="B14" s="457"/>
      <c r="C14" s="457"/>
      <c r="D14" s="457"/>
      <c r="E14" s="457"/>
      <c r="F14" s="457"/>
      <c r="G14" s="457"/>
      <c r="H14" s="457"/>
      <c r="I14" s="202"/>
      <c r="J14" s="202"/>
      <c r="K14" s="202"/>
      <c r="L14" s="202"/>
      <c r="M14" s="202"/>
      <c r="N14" s="202"/>
      <c r="O14" s="202"/>
      <c r="P14" s="203">
        <f t="shared" si="0"/>
        <v>0</v>
      </c>
      <c r="Q14" s="249"/>
      <c r="R14" s="250"/>
      <c r="S14" s="249"/>
      <c r="T14" s="250"/>
      <c r="U14" s="249"/>
      <c r="V14" s="203">
        <f t="shared" si="1"/>
        <v>0</v>
      </c>
    </row>
    <row r="15" spans="1:23">
      <c r="A15" s="242">
        <f t="shared" si="2"/>
        <v>45601</v>
      </c>
      <c r="B15" s="457"/>
      <c r="C15" s="457"/>
      <c r="D15" s="457"/>
      <c r="E15" s="457"/>
      <c r="F15" s="457"/>
      <c r="G15" s="457"/>
      <c r="H15" s="457"/>
      <c r="I15" s="202"/>
      <c r="J15" s="202"/>
      <c r="K15" s="202"/>
      <c r="L15" s="202"/>
      <c r="M15" s="202"/>
      <c r="N15" s="202"/>
      <c r="O15" s="202"/>
      <c r="P15" s="203">
        <f t="shared" si="0"/>
        <v>0</v>
      </c>
      <c r="Q15" s="249"/>
      <c r="R15" s="250"/>
      <c r="S15" s="249"/>
      <c r="T15" s="250"/>
      <c r="U15" s="249"/>
      <c r="V15" s="203">
        <f t="shared" si="1"/>
        <v>0</v>
      </c>
    </row>
    <row r="16" spans="1:23">
      <c r="A16" s="242">
        <f t="shared" si="2"/>
        <v>45602</v>
      </c>
      <c r="B16" s="457"/>
      <c r="C16" s="457"/>
      <c r="D16" s="457"/>
      <c r="E16" s="457"/>
      <c r="F16" s="457"/>
      <c r="G16" s="457"/>
      <c r="H16" s="457"/>
      <c r="I16" s="202"/>
      <c r="J16" s="202"/>
      <c r="K16" s="202"/>
      <c r="L16" s="202"/>
      <c r="M16" s="202"/>
      <c r="N16" s="202"/>
      <c r="O16" s="202"/>
      <c r="P16" s="203">
        <f t="shared" si="0"/>
        <v>0</v>
      </c>
      <c r="Q16" s="249"/>
      <c r="R16" s="250"/>
      <c r="S16" s="249"/>
      <c r="T16" s="250"/>
      <c r="U16" s="249"/>
      <c r="V16" s="203">
        <f t="shared" si="1"/>
        <v>0</v>
      </c>
    </row>
    <row r="17" spans="1:22">
      <c r="A17" s="242">
        <f t="shared" si="2"/>
        <v>45603</v>
      </c>
      <c r="B17" s="457"/>
      <c r="C17" s="457"/>
      <c r="D17" s="457"/>
      <c r="E17" s="457"/>
      <c r="F17" s="457"/>
      <c r="G17" s="457"/>
      <c r="H17" s="457"/>
      <c r="I17" s="202"/>
      <c r="J17" s="202"/>
      <c r="K17" s="202"/>
      <c r="L17" s="202"/>
      <c r="M17" s="202"/>
      <c r="N17" s="202"/>
      <c r="O17" s="202"/>
      <c r="P17" s="203">
        <f t="shared" ref="P17:P20" si="3">SUM(I17:O17)</f>
        <v>0</v>
      </c>
      <c r="Q17" s="249"/>
      <c r="R17" s="250"/>
      <c r="S17" s="249"/>
      <c r="T17" s="250"/>
      <c r="U17" s="249"/>
      <c r="V17" s="203">
        <f t="shared" si="1"/>
        <v>0</v>
      </c>
    </row>
    <row r="18" spans="1:22">
      <c r="A18" s="242">
        <f t="shared" si="2"/>
        <v>45604</v>
      </c>
      <c r="B18" s="457"/>
      <c r="C18" s="457"/>
      <c r="D18" s="457"/>
      <c r="E18" s="457"/>
      <c r="F18" s="457"/>
      <c r="G18" s="457"/>
      <c r="H18" s="457"/>
      <c r="I18" s="200"/>
      <c r="J18" s="200"/>
      <c r="K18" s="200"/>
      <c r="L18" s="200"/>
      <c r="M18" s="200"/>
      <c r="N18" s="200"/>
      <c r="O18" s="200"/>
      <c r="P18" s="201">
        <f t="shared" si="3"/>
        <v>0</v>
      </c>
      <c r="Q18" s="249"/>
      <c r="R18" s="292"/>
      <c r="S18" s="249"/>
      <c r="T18" s="292"/>
      <c r="U18" s="249"/>
      <c r="V18" s="201">
        <f t="shared" si="1"/>
        <v>0</v>
      </c>
    </row>
    <row r="19" spans="1:22" s="191" customFormat="1">
      <c r="A19" s="185">
        <f t="shared" si="2"/>
        <v>45605</v>
      </c>
      <c r="B19" s="431"/>
      <c r="C19" s="431"/>
      <c r="D19" s="431"/>
      <c r="E19" s="431"/>
      <c r="F19" s="431"/>
      <c r="G19" s="431"/>
      <c r="H19" s="431"/>
      <c r="I19" s="246"/>
      <c r="J19" s="246"/>
      <c r="K19" s="246"/>
      <c r="L19" s="246"/>
      <c r="M19" s="246"/>
      <c r="N19" s="246"/>
      <c r="O19" s="246"/>
      <c r="P19" s="266">
        <f t="shared" si="3"/>
        <v>0</v>
      </c>
      <c r="Q19" s="270"/>
      <c r="R19" s="267"/>
      <c r="S19" s="270"/>
      <c r="T19" s="267"/>
      <c r="U19" s="270"/>
      <c r="V19" s="266">
        <f t="shared" si="1"/>
        <v>0</v>
      </c>
    </row>
    <row r="20" spans="1:22" s="191" customFormat="1">
      <c r="A20" s="185">
        <f t="shared" si="2"/>
        <v>45606</v>
      </c>
      <c r="B20" s="431"/>
      <c r="C20" s="431"/>
      <c r="D20" s="431"/>
      <c r="E20" s="431"/>
      <c r="F20" s="431"/>
      <c r="G20" s="431"/>
      <c r="H20" s="431"/>
      <c r="I20" s="246"/>
      <c r="J20" s="246"/>
      <c r="K20" s="246"/>
      <c r="L20" s="246"/>
      <c r="M20" s="246"/>
      <c r="N20" s="246"/>
      <c r="O20" s="246"/>
      <c r="P20" s="266">
        <f t="shared" si="3"/>
        <v>0</v>
      </c>
      <c r="Q20" s="270"/>
      <c r="R20" s="267"/>
      <c r="S20" s="270"/>
      <c r="T20" s="267"/>
      <c r="U20" s="270"/>
      <c r="V20" s="266">
        <f t="shared" si="1"/>
        <v>0</v>
      </c>
    </row>
    <row r="21" spans="1:22" s="278" customFormat="1">
      <c r="A21" s="272">
        <f t="shared" si="2"/>
        <v>45607</v>
      </c>
      <c r="B21" s="499" t="s">
        <v>25</v>
      </c>
      <c r="C21" s="500"/>
      <c r="D21" s="500"/>
      <c r="E21" s="500"/>
      <c r="F21" s="500"/>
      <c r="G21" s="500"/>
      <c r="H21" s="500"/>
      <c r="I21" s="218"/>
      <c r="J21" s="212"/>
      <c r="K21" s="211"/>
      <c r="L21" s="211"/>
      <c r="M21" s="214"/>
      <c r="N21" s="211"/>
      <c r="O21" s="211"/>
      <c r="P21" s="219">
        <f>SUM(I21:O21)</f>
        <v>0</v>
      </c>
      <c r="Q21" s="321"/>
      <c r="R21" s="322"/>
      <c r="S21" s="321"/>
      <c r="T21" s="322"/>
      <c r="U21" s="276"/>
      <c r="V21" s="219">
        <f t="shared" si="1"/>
        <v>0</v>
      </c>
    </row>
    <row r="22" spans="1:22" s="255" customFormat="1">
      <c r="A22" s="242">
        <f t="shared" si="2"/>
        <v>45608</v>
      </c>
      <c r="B22" s="457"/>
      <c r="C22" s="457"/>
      <c r="D22" s="457"/>
      <c r="E22" s="457"/>
      <c r="F22" s="457"/>
      <c r="G22" s="457"/>
      <c r="H22" s="457"/>
      <c r="I22" s="202"/>
      <c r="J22" s="202"/>
      <c r="K22" s="202"/>
      <c r="L22" s="202"/>
      <c r="M22" s="202"/>
      <c r="N22" s="202"/>
      <c r="O22" s="202"/>
      <c r="P22" s="203">
        <f t="shared" ref="P22:P40" si="4">SUM(I22:O22)</f>
        <v>0</v>
      </c>
      <c r="Q22" s="249"/>
      <c r="R22" s="250"/>
      <c r="S22" s="249"/>
      <c r="T22" s="250"/>
      <c r="U22" s="249"/>
      <c r="V22" s="203">
        <f t="shared" si="1"/>
        <v>0</v>
      </c>
    </row>
    <row r="23" spans="1:22" s="255" customFormat="1">
      <c r="A23" s="242">
        <f t="shared" si="2"/>
        <v>45609</v>
      </c>
      <c r="B23" s="457"/>
      <c r="C23" s="457"/>
      <c r="D23" s="457"/>
      <c r="E23" s="457"/>
      <c r="F23" s="457"/>
      <c r="G23" s="457"/>
      <c r="H23" s="457"/>
      <c r="I23" s="202"/>
      <c r="J23" s="202"/>
      <c r="K23" s="202"/>
      <c r="L23" s="202"/>
      <c r="M23" s="202"/>
      <c r="N23" s="202"/>
      <c r="O23" s="202"/>
      <c r="P23" s="203">
        <f t="shared" si="4"/>
        <v>0</v>
      </c>
      <c r="Q23" s="249"/>
      <c r="R23" s="250"/>
      <c r="S23" s="249"/>
      <c r="T23" s="250"/>
      <c r="U23" s="249"/>
      <c r="V23" s="203">
        <f t="shared" si="1"/>
        <v>0</v>
      </c>
    </row>
    <row r="24" spans="1:22">
      <c r="A24" s="242">
        <f t="shared" si="2"/>
        <v>45610</v>
      </c>
      <c r="B24" s="457"/>
      <c r="C24" s="457"/>
      <c r="D24" s="457"/>
      <c r="E24" s="457"/>
      <c r="F24" s="457"/>
      <c r="G24" s="457"/>
      <c r="H24" s="457"/>
      <c r="I24" s="202"/>
      <c r="J24" s="202"/>
      <c r="K24" s="202"/>
      <c r="L24" s="202"/>
      <c r="M24" s="202"/>
      <c r="N24" s="202"/>
      <c r="O24" s="202"/>
      <c r="P24" s="203">
        <f t="shared" si="4"/>
        <v>0</v>
      </c>
      <c r="Q24" s="249"/>
      <c r="R24" s="250"/>
      <c r="S24" s="249"/>
      <c r="T24" s="250"/>
      <c r="U24" s="249"/>
      <c r="V24" s="203">
        <f t="shared" si="1"/>
        <v>0</v>
      </c>
    </row>
    <row r="25" spans="1:22">
      <c r="A25" s="242">
        <f t="shared" si="2"/>
        <v>45611</v>
      </c>
      <c r="B25" s="457"/>
      <c r="C25" s="457"/>
      <c r="D25" s="457"/>
      <c r="E25" s="457"/>
      <c r="F25" s="457"/>
      <c r="G25" s="457"/>
      <c r="H25" s="457"/>
      <c r="I25" s="200"/>
      <c r="J25" s="200"/>
      <c r="K25" s="200"/>
      <c r="L25" s="200"/>
      <c r="M25" s="200"/>
      <c r="N25" s="200"/>
      <c r="O25" s="200"/>
      <c r="P25" s="201">
        <f t="shared" si="4"/>
        <v>0</v>
      </c>
      <c r="Q25" s="249"/>
      <c r="R25" s="292"/>
      <c r="S25" s="249"/>
      <c r="T25" s="292"/>
      <c r="U25" s="249"/>
      <c r="V25" s="201">
        <f t="shared" si="1"/>
        <v>0</v>
      </c>
    </row>
    <row r="26" spans="1:22" s="191" customFormat="1">
      <c r="A26" s="185">
        <f t="shared" si="2"/>
        <v>45612</v>
      </c>
      <c r="B26" s="431"/>
      <c r="C26" s="431"/>
      <c r="D26" s="431"/>
      <c r="E26" s="431"/>
      <c r="F26" s="431"/>
      <c r="G26" s="431"/>
      <c r="H26" s="431"/>
      <c r="I26" s="246"/>
      <c r="J26" s="246"/>
      <c r="K26" s="246"/>
      <c r="L26" s="246"/>
      <c r="M26" s="246"/>
      <c r="N26" s="246"/>
      <c r="O26" s="246"/>
      <c r="P26" s="266">
        <f t="shared" si="4"/>
        <v>0</v>
      </c>
      <c r="Q26" s="270"/>
      <c r="R26" s="267"/>
      <c r="S26" s="270"/>
      <c r="T26" s="267"/>
      <c r="U26" s="270"/>
      <c r="V26" s="266">
        <f t="shared" si="1"/>
        <v>0</v>
      </c>
    </row>
    <row r="27" spans="1:22" s="191" customFormat="1">
      <c r="A27" s="185">
        <f t="shared" si="2"/>
        <v>45613</v>
      </c>
      <c r="B27" s="431"/>
      <c r="C27" s="431"/>
      <c r="D27" s="431"/>
      <c r="E27" s="431"/>
      <c r="F27" s="431"/>
      <c r="G27" s="431"/>
      <c r="H27" s="431"/>
      <c r="I27" s="246"/>
      <c r="J27" s="246"/>
      <c r="K27" s="246"/>
      <c r="L27" s="246"/>
      <c r="M27" s="246"/>
      <c r="N27" s="246"/>
      <c r="O27" s="246"/>
      <c r="P27" s="266">
        <f t="shared" si="4"/>
        <v>0</v>
      </c>
      <c r="Q27" s="270"/>
      <c r="R27" s="267"/>
      <c r="S27" s="270"/>
      <c r="T27" s="267"/>
      <c r="U27" s="270"/>
      <c r="V27" s="266">
        <f t="shared" si="1"/>
        <v>0</v>
      </c>
    </row>
    <row r="28" spans="1:22">
      <c r="A28" s="242">
        <f t="shared" si="2"/>
        <v>45614</v>
      </c>
      <c r="B28" s="457"/>
      <c r="C28" s="457"/>
      <c r="D28" s="457"/>
      <c r="E28" s="457"/>
      <c r="F28" s="457"/>
      <c r="G28" s="457"/>
      <c r="H28" s="457"/>
      <c r="I28" s="202"/>
      <c r="J28" s="202"/>
      <c r="K28" s="202"/>
      <c r="L28" s="202"/>
      <c r="M28" s="202"/>
      <c r="N28" s="202"/>
      <c r="O28" s="202"/>
      <c r="P28" s="203">
        <f>SUM(I28:O28)</f>
        <v>0</v>
      </c>
      <c r="Q28" s="249"/>
      <c r="R28" s="250"/>
      <c r="S28" s="249"/>
      <c r="T28" s="250"/>
      <c r="U28" s="249"/>
      <c r="V28" s="203">
        <f t="shared" si="1"/>
        <v>0</v>
      </c>
    </row>
    <row r="29" spans="1:22">
      <c r="A29" s="242">
        <f t="shared" si="2"/>
        <v>45615</v>
      </c>
      <c r="B29" s="457"/>
      <c r="C29" s="457"/>
      <c r="D29" s="457"/>
      <c r="E29" s="457"/>
      <c r="F29" s="457"/>
      <c r="G29" s="457"/>
      <c r="H29" s="457"/>
      <c r="I29" s="202"/>
      <c r="J29" s="202"/>
      <c r="K29" s="202"/>
      <c r="L29" s="202"/>
      <c r="M29" s="202"/>
      <c r="N29" s="202"/>
      <c r="O29" s="202"/>
      <c r="P29" s="203">
        <f t="shared" si="4"/>
        <v>0</v>
      </c>
      <c r="Q29" s="249"/>
      <c r="R29" s="250"/>
      <c r="S29" s="249"/>
      <c r="T29" s="250"/>
      <c r="U29" s="249"/>
      <c r="V29" s="203">
        <f t="shared" si="1"/>
        <v>0</v>
      </c>
    </row>
    <row r="30" spans="1:22">
      <c r="A30" s="242">
        <f t="shared" si="2"/>
        <v>45616</v>
      </c>
      <c r="B30" s="457"/>
      <c r="C30" s="457"/>
      <c r="D30" s="457"/>
      <c r="E30" s="457"/>
      <c r="F30" s="457"/>
      <c r="G30" s="457"/>
      <c r="H30" s="457"/>
      <c r="I30" s="202"/>
      <c r="J30" s="202"/>
      <c r="K30" s="202"/>
      <c r="L30" s="202"/>
      <c r="M30" s="202"/>
      <c r="N30" s="202"/>
      <c r="O30" s="202"/>
      <c r="P30" s="203">
        <f t="shared" si="4"/>
        <v>0</v>
      </c>
      <c r="Q30" s="249"/>
      <c r="R30" s="250"/>
      <c r="S30" s="249"/>
      <c r="T30" s="250"/>
      <c r="U30" s="249"/>
      <c r="V30" s="203">
        <f t="shared" si="1"/>
        <v>0</v>
      </c>
    </row>
    <row r="31" spans="1:22">
      <c r="A31" s="242">
        <f t="shared" si="2"/>
        <v>45617</v>
      </c>
      <c r="B31" s="457"/>
      <c r="C31" s="457"/>
      <c r="D31" s="457"/>
      <c r="E31" s="457"/>
      <c r="F31" s="457"/>
      <c r="G31" s="457"/>
      <c r="H31" s="457"/>
      <c r="I31" s="202"/>
      <c r="J31" s="202"/>
      <c r="K31" s="202"/>
      <c r="L31" s="202"/>
      <c r="M31" s="202"/>
      <c r="N31" s="202"/>
      <c r="O31" s="202"/>
      <c r="P31" s="203">
        <f t="shared" si="4"/>
        <v>0</v>
      </c>
      <c r="Q31" s="249"/>
      <c r="R31" s="250"/>
      <c r="S31" s="249"/>
      <c r="T31" s="250"/>
      <c r="U31" s="249"/>
      <c r="V31" s="203">
        <f t="shared" si="1"/>
        <v>0</v>
      </c>
    </row>
    <row r="32" spans="1:22">
      <c r="A32" s="242">
        <f t="shared" si="2"/>
        <v>45618</v>
      </c>
      <c r="B32" s="457"/>
      <c r="C32" s="457"/>
      <c r="D32" s="457"/>
      <c r="E32" s="457"/>
      <c r="F32" s="457"/>
      <c r="G32" s="457"/>
      <c r="H32" s="457"/>
      <c r="I32" s="200"/>
      <c r="J32" s="200"/>
      <c r="K32" s="200"/>
      <c r="L32" s="200"/>
      <c r="M32" s="200"/>
      <c r="N32" s="200"/>
      <c r="O32" s="200"/>
      <c r="P32" s="201">
        <f t="shared" si="4"/>
        <v>0</v>
      </c>
      <c r="Q32" s="249"/>
      <c r="R32" s="292"/>
      <c r="S32" s="249"/>
      <c r="T32" s="292"/>
      <c r="U32" s="249"/>
      <c r="V32" s="201">
        <f t="shared" si="1"/>
        <v>0</v>
      </c>
    </row>
    <row r="33" spans="1:23" s="191" customFormat="1">
      <c r="A33" s="185">
        <f t="shared" si="2"/>
        <v>45619</v>
      </c>
      <c r="B33" s="431"/>
      <c r="C33" s="431"/>
      <c r="D33" s="431"/>
      <c r="E33" s="431"/>
      <c r="F33" s="431"/>
      <c r="G33" s="431"/>
      <c r="H33" s="431"/>
      <c r="I33" s="246"/>
      <c r="J33" s="246"/>
      <c r="K33" s="246"/>
      <c r="L33" s="246"/>
      <c r="M33" s="246"/>
      <c r="N33" s="246"/>
      <c r="O33" s="246"/>
      <c r="P33" s="266">
        <f t="shared" si="4"/>
        <v>0</v>
      </c>
      <c r="Q33" s="270"/>
      <c r="R33" s="267"/>
      <c r="S33" s="270"/>
      <c r="T33" s="267"/>
      <c r="U33" s="270"/>
      <c r="V33" s="266">
        <f t="shared" si="1"/>
        <v>0</v>
      </c>
    </row>
    <row r="34" spans="1:23" s="191" customFormat="1">
      <c r="A34" s="185">
        <f t="shared" si="2"/>
        <v>45620</v>
      </c>
      <c r="B34" s="431"/>
      <c r="C34" s="431"/>
      <c r="D34" s="431"/>
      <c r="E34" s="431"/>
      <c r="F34" s="431"/>
      <c r="G34" s="431"/>
      <c r="H34" s="431"/>
      <c r="I34" s="246"/>
      <c r="J34" s="246"/>
      <c r="K34" s="246"/>
      <c r="L34" s="246"/>
      <c r="M34" s="246"/>
      <c r="N34" s="246"/>
      <c r="O34" s="246"/>
      <c r="P34" s="266">
        <f t="shared" si="4"/>
        <v>0</v>
      </c>
      <c r="Q34" s="270"/>
      <c r="R34" s="267"/>
      <c r="S34" s="270"/>
      <c r="T34" s="267"/>
      <c r="U34" s="270"/>
      <c r="V34" s="266">
        <f t="shared" si="1"/>
        <v>0</v>
      </c>
    </row>
    <row r="35" spans="1:23">
      <c r="A35" s="242">
        <f t="shared" si="2"/>
        <v>45621</v>
      </c>
      <c r="B35" s="457"/>
      <c r="C35" s="457"/>
      <c r="D35" s="457"/>
      <c r="E35" s="457"/>
      <c r="F35" s="457"/>
      <c r="G35" s="457"/>
      <c r="H35" s="457"/>
      <c r="I35" s="202"/>
      <c r="J35" s="202"/>
      <c r="K35" s="202"/>
      <c r="L35" s="202"/>
      <c r="M35" s="202"/>
      <c r="N35" s="202"/>
      <c r="O35" s="202"/>
      <c r="P35" s="203">
        <f t="shared" si="4"/>
        <v>0</v>
      </c>
      <c r="Q35" s="249"/>
      <c r="R35" s="250"/>
      <c r="S35" s="249"/>
      <c r="T35" s="250"/>
      <c r="U35" s="249"/>
      <c r="V35" s="203">
        <f t="shared" si="1"/>
        <v>0</v>
      </c>
    </row>
    <row r="36" spans="1:23">
      <c r="A36" s="242">
        <f t="shared" si="2"/>
        <v>45622</v>
      </c>
      <c r="B36" s="457"/>
      <c r="C36" s="457"/>
      <c r="D36" s="457"/>
      <c r="E36" s="457"/>
      <c r="F36" s="457"/>
      <c r="G36" s="457"/>
      <c r="H36" s="457"/>
      <c r="I36" s="202"/>
      <c r="J36" s="202"/>
      <c r="K36" s="202"/>
      <c r="L36" s="202"/>
      <c r="M36" s="202"/>
      <c r="N36" s="202"/>
      <c r="O36" s="202"/>
      <c r="P36" s="203">
        <f t="shared" si="4"/>
        <v>0</v>
      </c>
      <c r="Q36" s="249"/>
      <c r="R36" s="250"/>
      <c r="S36" s="249"/>
      <c r="T36" s="250"/>
      <c r="U36" s="249"/>
      <c r="V36" s="203">
        <f t="shared" si="1"/>
        <v>0</v>
      </c>
    </row>
    <row r="37" spans="1:23">
      <c r="A37" s="242">
        <f t="shared" si="2"/>
        <v>45623</v>
      </c>
      <c r="B37" s="457"/>
      <c r="C37" s="457"/>
      <c r="D37" s="457"/>
      <c r="E37" s="457"/>
      <c r="F37" s="457"/>
      <c r="G37" s="457"/>
      <c r="H37" s="457"/>
      <c r="I37" s="202"/>
      <c r="J37" s="202"/>
      <c r="K37" s="202"/>
      <c r="L37" s="202"/>
      <c r="M37" s="202"/>
      <c r="N37" s="202"/>
      <c r="O37" s="202"/>
      <c r="P37" s="203">
        <f t="shared" si="4"/>
        <v>0</v>
      </c>
      <c r="Q37" s="249"/>
      <c r="R37" s="250"/>
      <c r="S37" s="249"/>
      <c r="T37" s="250"/>
      <c r="U37" s="249"/>
      <c r="V37" s="203">
        <f t="shared" si="1"/>
        <v>0</v>
      </c>
    </row>
    <row r="38" spans="1:23">
      <c r="A38" s="242">
        <f t="shared" si="2"/>
        <v>45624</v>
      </c>
      <c r="B38" s="457"/>
      <c r="C38" s="457"/>
      <c r="D38" s="457"/>
      <c r="E38" s="457"/>
      <c r="F38" s="457"/>
      <c r="G38" s="457"/>
      <c r="H38" s="457"/>
      <c r="I38" s="202"/>
      <c r="J38" s="202"/>
      <c r="K38" s="202"/>
      <c r="L38" s="202"/>
      <c r="M38" s="202"/>
      <c r="N38" s="202"/>
      <c r="O38" s="202"/>
      <c r="P38" s="203">
        <f t="shared" si="4"/>
        <v>0</v>
      </c>
      <c r="Q38" s="249"/>
      <c r="R38" s="250"/>
      <c r="S38" s="249"/>
      <c r="T38" s="250"/>
      <c r="U38" s="249"/>
      <c r="V38" s="203">
        <f t="shared" si="1"/>
        <v>0</v>
      </c>
    </row>
    <row r="39" spans="1:23">
      <c r="A39" s="3">
        <f t="shared" si="2"/>
        <v>45625</v>
      </c>
      <c r="B39" s="435"/>
      <c r="C39" s="435"/>
      <c r="D39" s="435"/>
      <c r="E39" s="435"/>
      <c r="F39" s="435"/>
      <c r="G39" s="435"/>
      <c r="H39" s="435"/>
      <c r="I39" s="200"/>
      <c r="J39" s="200"/>
      <c r="K39" s="200"/>
      <c r="L39" s="200"/>
      <c r="M39" s="200"/>
      <c r="N39" s="200"/>
      <c r="O39" s="200"/>
      <c r="P39" s="201">
        <f t="shared" si="4"/>
        <v>0</v>
      </c>
      <c r="Q39" s="176"/>
      <c r="R39" s="175"/>
      <c r="S39" s="176"/>
      <c r="T39" s="175"/>
      <c r="U39" s="176"/>
      <c r="V39" s="174">
        <f t="shared" si="1"/>
        <v>0</v>
      </c>
    </row>
    <row r="40" spans="1:23" s="191" customFormat="1">
      <c r="A40" s="185">
        <f t="shared" si="2"/>
        <v>45626</v>
      </c>
      <c r="B40" s="436"/>
      <c r="C40" s="436"/>
      <c r="D40" s="436"/>
      <c r="E40" s="436"/>
      <c r="F40" s="436"/>
      <c r="G40" s="436"/>
      <c r="H40" s="436"/>
      <c r="I40" s="246"/>
      <c r="J40" s="246"/>
      <c r="K40" s="246"/>
      <c r="L40" s="246"/>
      <c r="M40" s="246"/>
      <c r="N40" s="246"/>
      <c r="O40" s="246"/>
      <c r="P40" s="266">
        <f t="shared" si="4"/>
        <v>0</v>
      </c>
      <c r="Q40" s="183"/>
      <c r="R40" s="261"/>
      <c r="S40" s="183"/>
      <c r="T40" s="261"/>
      <c r="U40" s="183"/>
      <c r="V40" s="260">
        <f t="shared" si="1"/>
        <v>0</v>
      </c>
    </row>
    <row r="41" spans="1:23" ht="5.25" customHeight="1"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23" s="32" customFormat="1" ht="20.25" customHeight="1">
      <c r="A42" s="100" t="s">
        <v>34</v>
      </c>
      <c r="B42" s="50"/>
      <c r="C42" s="50"/>
      <c r="D42" s="50"/>
      <c r="E42" s="50"/>
      <c r="F42" s="31"/>
      <c r="G42" s="31"/>
      <c r="H42" s="99" t="s">
        <v>34</v>
      </c>
      <c r="I42" s="20">
        <f>SUM(I11:I40)</f>
        <v>0</v>
      </c>
      <c r="J42" s="20">
        <f t="shared" ref="J42:N42" si="5">SUM(J11:J40)</f>
        <v>0</v>
      </c>
      <c r="K42" s="20">
        <f t="shared" si="5"/>
        <v>0</v>
      </c>
      <c r="L42" s="20">
        <f t="shared" si="5"/>
        <v>0</v>
      </c>
      <c r="M42" s="20">
        <f t="shared" si="5"/>
        <v>0</v>
      </c>
      <c r="N42" s="20">
        <f t="shared" si="5"/>
        <v>0</v>
      </c>
      <c r="O42" s="154"/>
      <c r="P42" s="23">
        <f>SUM(P11:P40)</f>
        <v>0</v>
      </c>
      <c r="Q42" s="146"/>
      <c r="R42" s="23">
        <f>SUM(R11:R40)</f>
        <v>0</v>
      </c>
      <c r="S42" s="146"/>
      <c r="T42" s="23">
        <f>SUM(T11:T40)</f>
        <v>0</v>
      </c>
      <c r="U42" s="146"/>
      <c r="V42" s="23">
        <f>SUM(V11:V40)</f>
        <v>0</v>
      </c>
      <c r="W42" s="150"/>
    </row>
    <row r="43" spans="1:23" ht="15" customHeight="1">
      <c r="A43" s="101" t="str">
        <f>C5</f>
        <v>Naam</v>
      </c>
      <c r="B43" s="10"/>
      <c r="C43" s="34"/>
      <c r="D43" s="34"/>
      <c r="E43" s="34"/>
      <c r="H43" s="98" t="str">
        <f>C6</f>
        <v>Naam</v>
      </c>
      <c r="I43" s="34"/>
      <c r="J43" s="34"/>
      <c r="K43" s="34"/>
      <c r="L43" s="34"/>
      <c r="M43" s="34"/>
      <c r="N43" s="142"/>
      <c r="O43" s="34"/>
    </row>
    <row r="44" spans="1:23" ht="15.6">
      <c r="A44" s="40"/>
      <c r="B44" s="10"/>
      <c r="C44" s="34"/>
      <c r="D44" s="34"/>
      <c r="E44" s="34"/>
      <c r="F44" s="34"/>
      <c r="G44" s="34"/>
      <c r="H44" s="34"/>
      <c r="J44" s="17"/>
      <c r="K44"/>
      <c r="L44"/>
      <c r="M44"/>
      <c r="N44"/>
      <c r="O44"/>
      <c r="R44" s="124"/>
      <c r="T44" s="124" t="s">
        <v>30</v>
      </c>
      <c r="U44" s="125"/>
      <c r="V44" s="148">
        <f>V42</f>
        <v>0</v>
      </c>
    </row>
    <row r="45" spans="1:23" ht="15.6">
      <c r="B45" s="10"/>
      <c r="C45" s="34"/>
      <c r="D45" s="34"/>
      <c r="E45" s="34"/>
      <c r="F45" s="34"/>
      <c r="G45" s="34"/>
      <c r="H45" s="34"/>
      <c r="J45" s="18"/>
      <c r="K45"/>
      <c r="L45"/>
      <c r="M45"/>
      <c r="N45"/>
      <c r="O45"/>
      <c r="R45" s="124"/>
      <c r="T45" s="124" t="s">
        <v>31</v>
      </c>
      <c r="U45" s="125"/>
      <c r="V45" s="9">
        <f>V5*T2</f>
        <v>0</v>
      </c>
    </row>
    <row r="46" spans="1:23">
      <c r="A46" s="5"/>
      <c r="B46" s="429"/>
      <c r="C46" s="429"/>
      <c r="D46" s="429"/>
      <c r="E46" s="429"/>
      <c r="F46" s="429"/>
      <c r="G46" s="429"/>
      <c r="H46" s="429"/>
      <c r="I46" s="42"/>
      <c r="J46" s="42"/>
      <c r="K46" s="42"/>
      <c r="L46"/>
      <c r="M46"/>
      <c r="N46"/>
      <c r="O46"/>
      <c r="R46" s="124"/>
      <c r="T46" s="124" t="s">
        <v>26</v>
      </c>
      <c r="U46" s="125"/>
      <c r="V46" s="14">
        <f>IF(V44&gt;V45,V44-V45,0)</f>
        <v>0</v>
      </c>
    </row>
    <row r="47" spans="1:23">
      <c r="B47" s="31"/>
    </row>
    <row r="48" spans="1:23">
      <c r="B48" s="31"/>
    </row>
    <row r="49" spans="2:20" ht="21">
      <c r="B49" s="31"/>
      <c r="R49" s="2"/>
      <c r="T49" s="2"/>
    </row>
    <row r="50" spans="2:20" ht="21">
      <c r="B50" s="31"/>
      <c r="R50" s="1"/>
      <c r="T50" s="1"/>
    </row>
    <row r="51" spans="2:20">
      <c r="B51" s="31"/>
    </row>
    <row r="52" spans="2:20">
      <c r="B52" s="31"/>
    </row>
    <row r="53" spans="2:20">
      <c r="B53" s="31"/>
    </row>
  </sheetData>
  <mergeCells count="49">
    <mergeCell ref="M1:S1"/>
    <mergeCell ref="V9:V10"/>
    <mergeCell ref="A4:B4"/>
    <mergeCell ref="Q5:U5"/>
    <mergeCell ref="C6:G6"/>
    <mergeCell ref="A9:A10"/>
    <mergeCell ref="B9:H10"/>
    <mergeCell ref="I9:P9"/>
    <mergeCell ref="R9:R10"/>
    <mergeCell ref="T9:T10"/>
    <mergeCell ref="D2:G2"/>
    <mergeCell ref="H2:K2"/>
    <mergeCell ref="B46:H46"/>
    <mergeCell ref="B36:H36"/>
    <mergeCell ref="B37:H37"/>
    <mergeCell ref="B38:H38"/>
    <mergeCell ref="B39:H39"/>
    <mergeCell ref="B40:H40"/>
    <mergeCell ref="B30:H30"/>
    <mergeCell ref="B31:H31"/>
    <mergeCell ref="B16:H16"/>
    <mergeCell ref="B17:H17"/>
    <mergeCell ref="B15:H15"/>
    <mergeCell ref="B14:H14"/>
    <mergeCell ref="B11:H11"/>
    <mergeCell ref="B12:H12"/>
    <mergeCell ref="B13:H13"/>
    <mergeCell ref="D1:G1"/>
    <mergeCell ref="C4:G4"/>
    <mergeCell ref="C5:G5"/>
    <mergeCell ref="H1:K1"/>
    <mergeCell ref="D3:G3"/>
    <mergeCell ref="H3:K3"/>
    <mergeCell ref="B32:H32"/>
    <mergeCell ref="B33:H33"/>
    <mergeCell ref="B34:H34"/>
    <mergeCell ref="B35:H35"/>
    <mergeCell ref="B18:H18"/>
    <mergeCell ref="B19:H19"/>
    <mergeCell ref="B20:H20"/>
    <mergeCell ref="B27:H27"/>
    <mergeCell ref="B28:H28"/>
    <mergeCell ref="B26:H26"/>
    <mergeCell ref="B21:H21"/>
    <mergeCell ref="B22:H22"/>
    <mergeCell ref="B23:H23"/>
    <mergeCell ref="B24:H24"/>
    <mergeCell ref="B25:H25"/>
    <mergeCell ref="B29:H2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48"/>
  <sheetViews>
    <sheetView showGridLines="0" topLeftCell="A19" zoomScaleNormal="100" workbookViewId="0">
      <selection activeCell="A38" sqref="A38:A39"/>
    </sheetView>
  </sheetViews>
  <sheetFormatPr baseColWidth="10" defaultColWidth="9.109375" defaultRowHeight="14.4"/>
  <cols>
    <col min="1" max="2" width="12.6640625" customWidth="1"/>
    <col min="3" max="15" width="12.6640625" style="31" customWidth="1"/>
    <col min="16" max="16" width="12.6640625" customWidth="1"/>
    <col min="17" max="17" width="1.44140625" customWidth="1"/>
    <col min="18" max="18" width="12.6640625" customWidth="1"/>
    <col min="19" max="19" width="1.44140625" customWidth="1"/>
    <col min="20" max="20" width="12.6640625" customWidth="1"/>
    <col min="21" max="21" width="1.44140625" customWidth="1"/>
    <col min="22" max="22" width="12.6640625" customWidth="1"/>
  </cols>
  <sheetData>
    <row r="1" spans="1:23" ht="18.600000000000001" thickBot="1">
      <c r="A1" s="102" t="s">
        <v>49</v>
      </c>
      <c r="B1" s="103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M1" s="424" t="s">
        <v>46</v>
      </c>
      <c r="N1" s="424"/>
      <c r="O1" s="424"/>
      <c r="P1" s="424"/>
      <c r="Q1" s="424"/>
      <c r="R1" s="424"/>
      <c r="S1" s="424"/>
      <c r="T1" s="48">
        <f>'2024'!T13</f>
        <v>0</v>
      </c>
      <c r="U1" s="48"/>
      <c r="V1" s="49" t="s">
        <v>3</v>
      </c>
    </row>
    <row r="2" spans="1:23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2" t="str">
        <f>'2024'!H3</f>
        <v>Programma</v>
      </c>
      <c r="I2" s="423"/>
      <c r="J2" s="423"/>
      <c r="K2" s="423"/>
      <c r="P2" s="108"/>
      <c r="Q2" s="108"/>
      <c r="S2" s="108"/>
      <c r="T2" s="46">
        <f>'2024'!T14</f>
        <v>0</v>
      </c>
      <c r="U2" s="46"/>
      <c r="V2" s="47" t="s">
        <v>4</v>
      </c>
    </row>
    <row r="3" spans="1:23" ht="19.2" thickTop="1" thickBot="1">
      <c r="A3" s="102" t="s">
        <v>59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37" t="str">
        <f>'2024'!H4</f>
        <v>Programma</v>
      </c>
      <c r="I3" s="438"/>
      <c r="J3" s="438"/>
      <c r="K3" s="438"/>
      <c r="P3" s="108"/>
      <c r="Q3" s="108"/>
      <c r="R3" s="108"/>
      <c r="S3" s="108"/>
      <c r="T3" s="108"/>
      <c r="U3" s="108"/>
      <c r="V3" s="108"/>
    </row>
    <row r="4" spans="1:23" ht="19.2" thickTop="1" thickBot="1">
      <c r="A4" s="405"/>
      <c r="B4" s="501"/>
      <c r="C4" s="415" t="str">
        <f>'2024'!C5:G5</f>
        <v>Naam</v>
      </c>
      <c r="D4" s="416"/>
      <c r="E4" s="416"/>
      <c r="F4" s="416"/>
      <c r="G4" s="417"/>
      <c r="Q4" s="45"/>
      <c r="R4" s="45"/>
      <c r="S4" s="45"/>
      <c r="T4" s="45"/>
      <c r="U4" s="45"/>
      <c r="V4" s="45"/>
    </row>
    <row r="5" spans="1:23" ht="19.2" thickTop="1" thickBot="1">
      <c r="A5" s="102" t="s">
        <v>27</v>
      </c>
      <c r="B5" s="105"/>
      <c r="C5" s="415" t="str">
        <f>'2024'!C6:G6</f>
        <v>Naam</v>
      </c>
      <c r="D5" s="416"/>
      <c r="E5" s="416"/>
      <c r="F5" s="416"/>
      <c r="G5" s="417"/>
      <c r="N5"/>
      <c r="O5"/>
      <c r="Q5" s="424"/>
      <c r="R5" s="424"/>
      <c r="S5" s="424"/>
      <c r="T5" s="424"/>
      <c r="U5" s="424"/>
      <c r="V5" s="44"/>
    </row>
    <row r="6" spans="1:23" ht="21" customHeight="1" thickTop="1" thickBot="1">
      <c r="A6" s="102" t="s">
        <v>1</v>
      </c>
      <c r="B6" s="105"/>
      <c r="C6" s="415" t="str">
        <f>'2024'!C7:G7</f>
        <v>Naam</v>
      </c>
      <c r="D6" s="416"/>
      <c r="E6" s="416"/>
      <c r="F6" s="416"/>
      <c r="G6" s="417"/>
      <c r="P6" s="31"/>
    </row>
    <row r="7" spans="1:23" ht="15" thickTop="1">
      <c r="C7"/>
      <c r="D7"/>
      <c r="E7"/>
      <c r="F7"/>
      <c r="P7" s="31"/>
      <c r="Q7" s="31"/>
      <c r="R7" s="31"/>
      <c r="S7" s="31"/>
      <c r="T7" s="31"/>
      <c r="U7" s="31"/>
    </row>
    <row r="8" spans="1:23">
      <c r="C8"/>
      <c r="D8"/>
      <c r="E8"/>
      <c r="F8"/>
      <c r="P8" s="31"/>
      <c r="Q8" s="31"/>
      <c r="R8" s="31"/>
      <c r="S8" s="31"/>
      <c r="T8" s="31"/>
      <c r="U8" s="31"/>
    </row>
    <row r="9" spans="1:23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39"/>
      <c r="K9" s="439"/>
      <c r="L9" s="439"/>
      <c r="M9" s="439"/>
      <c r="N9" s="439"/>
      <c r="O9" s="439"/>
      <c r="P9" s="439"/>
      <c r="Q9" s="116"/>
      <c r="R9" s="403" t="str">
        <f>D2</f>
        <v>Project 2</v>
      </c>
      <c r="S9" s="116"/>
      <c r="T9" s="425" t="str">
        <f>D3</f>
        <v>Project 3</v>
      </c>
      <c r="U9" s="118"/>
      <c r="V9" s="403" t="s">
        <v>41</v>
      </c>
      <c r="W9" s="115"/>
    </row>
    <row r="10" spans="1:23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23" t="s">
        <v>53</v>
      </c>
      <c r="O10" s="153" t="s">
        <v>58</v>
      </c>
      <c r="P10" s="52" t="s">
        <v>41</v>
      </c>
      <c r="Q10" s="117"/>
      <c r="R10" s="404"/>
      <c r="S10" s="117"/>
      <c r="T10" s="404"/>
      <c r="U10" s="119"/>
      <c r="V10" s="404"/>
      <c r="W10" s="115"/>
    </row>
    <row r="11" spans="1:23" s="191" customFormat="1">
      <c r="A11" s="185">
        <v>45627</v>
      </c>
      <c r="B11" s="453"/>
      <c r="C11" s="453"/>
      <c r="D11" s="453"/>
      <c r="E11" s="453"/>
      <c r="F11" s="453"/>
      <c r="G11" s="453"/>
      <c r="H11" s="453"/>
      <c r="I11" s="294"/>
      <c r="J11" s="294"/>
      <c r="K11" s="294"/>
      <c r="L11" s="294"/>
      <c r="M11" s="294"/>
      <c r="N11" s="294"/>
      <c r="O11" s="294"/>
      <c r="P11" s="295">
        <f>SUM(I11:O11)</f>
        <v>0</v>
      </c>
      <c r="Q11" s="296"/>
      <c r="R11" s="297"/>
      <c r="S11" s="296"/>
      <c r="T11" s="297"/>
      <c r="U11" s="296"/>
      <c r="V11" s="298">
        <f>P11+R11+T11</f>
        <v>0</v>
      </c>
    </row>
    <row r="12" spans="1:23">
      <c r="A12" s="242">
        <f>A11+1</f>
        <v>45628</v>
      </c>
      <c r="B12" s="440"/>
      <c r="C12" s="440"/>
      <c r="D12" s="440"/>
      <c r="E12" s="440"/>
      <c r="F12" s="440"/>
      <c r="G12" s="440"/>
      <c r="H12" s="440"/>
      <c r="I12" s="202"/>
      <c r="J12" s="202"/>
      <c r="K12" s="202"/>
      <c r="L12" s="202"/>
      <c r="M12" s="202"/>
      <c r="N12" s="202"/>
      <c r="O12" s="202"/>
      <c r="P12" s="203">
        <f>SUM(I12:O12)</f>
        <v>0</v>
      </c>
      <c r="Q12" s="176"/>
      <c r="R12" s="171"/>
      <c r="S12" s="176"/>
      <c r="T12" s="171"/>
      <c r="U12" s="176"/>
      <c r="V12" s="170">
        <f t="shared" ref="V12:V41" si="0">P12+R12+T12</f>
        <v>0</v>
      </c>
    </row>
    <row r="13" spans="1:23">
      <c r="A13" s="242">
        <f t="shared" ref="A13:A41" si="1">A12+1</f>
        <v>45629</v>
      </c>
      <c r="B13" s="485"/>
      <c r="C13" s="485"/>
      <c r="D13" s="485"/>
      <c r="E13" s="485"/>
      <c r="F13" s="485"/>
      <c r="G13" s="485"/>
      <c r="H13" s="485"/>
      <c r="I13" s="251"/>
      <c r="J13" s="251"/>
      <c r="K13" s="251"/>
      <c r="L13" s="251"/>
      <c r="M13" s="251"/>
      <c r="N13" s="251"/>
      <c r="O13" s="251"/>
      <c r="P13" s="252">
        <f>SUM(I13:O13)</f>
        <v>0</v>
      </c>
      <c r="Q13" s="253"/>
      <c r="R13" s="254"/>
      <c r="S13" s="253"/>
      <c r="T13" s="254"/>
      <c r="U13" s="253"/>
      <c r="V13" s="323">
        <f t="shared" si="0"/>
        <v>0</v>
      </c>
    </row>
    <row r="14" spans="1:23">
      <c r="A14" s="242">
        <f t="shared" si="1"/>
        <v>45630</v>
      </c>
      <c r="B14" s="440"/>
      <c r="C14" s="440"/>
      <c r="D14" s="440"/>
      <c r="E14" s="440"/>
      <c r="F14" s="440"/>
      <c r="G14" s="440"/>
      <c r="H14" s="440"/>
      <c r="I14" s="202"/>
      <c r="J14" s="202"/>
      <c r="K14" s="202"/>
      <c r="L14" s="202"/>
      <c r="M14" s="202"/>
      <c r="N14" s="202"/>
      <c r="O14" s="202"/>
      <c r="P14" s="203">
        <f>SUM(I14:O14)</f>
        <v>0</v>
      </c>
      <c r="Q14" s="176"/>
      <c r="R14" s="171"/>
      <c r="S14" s="176"/>
      <c r="T14" s="171"/>
      <c r="U14" s="176"/>
      <c r="V14" s="172">
        <f t="shared" si="0"/>
        <v>0</v>
      </c>
    </row>
    <row r="15" spans="1:23">
      <c r="A15" s="242">
        <f t="shared" si="1"/>
        <v>45631</v>
      </c>
      <c r="B15" s="457"/>
      <c r="C15" s="457"/>
      <c r="D15" s="457"/>
      <c r="E15" s="457"/>
      <c r="F15" s="457"/>
      <c r="G15" s="457"/>
      <c r="H15" s="457"/>
      <c r="I15" s="202"/>
      <c r="J15" s="202"/>
      <c r="K15" s="202"/>
      <c r="L15" s="202"/>
      <c r="M15" s="202"/>
      <c r="N15" s="202"/>
      <c r="O15" s="202"/>
      <c r="P15" s="203">
        <f t="shared" ref="P15:P33" si="2">SUM(I15:O15)</f>
        <v>0</v>
      </c>
      <c r="Q15" s="249"/>
      <c r="R15" s="250"/>
      <c r="S15" s="249"/>
      <c r="T15" s="250"/>
      <c r="U15" s="249"/>
      <c r="V15" s="324">
        <f t="shared" si="0"/>
        <v>0</v>
      </c>
    </row>
    <row r="16" spans="1:23">
      <c r="A16" s="242">
        <f t="shared" si="1"/>
        <v>45632</v>
      </c>
      <c r="B16" s="435"/>
      <c r="C16" s="435"/>
      <c r="D16" s="435"/>
      <c r="E16" s="435"/>
      <c r="F16" s="435"/>
      <c r="G16" s="435"/>
      <c r="H16" s="435"/>
      <c r="I16" s="200"/>
      <c r="J16" s="200"/>
      <c r="K16" s="200"/>
      <c r="L16" s="200"/>
      <c r="M16" s="200"/>
      <c r="N16" s="200"/>
      <c r="O16" s="200"/>
      <c r="P16" s="201">
        <f t="shared" si="2"/>
        <v>0</v>
      </c>
      <c r="Q16" s="176"/>
      <c r="R16" s="175"/>
      <c r="S16" s="176"/>
      <c r="T16" s="175"/>
      <c r="U16" s="176"/>
      <c r="V16" s="174">
        <f t="shared" si="0"/>
        <v>0</v>
      </c>
    </row>
    <row r="17" spans="1:22" s="191" customFormat="1">
      <c r="A17" s="185">
        <f t="shared" si="1"/>
        <v>45633</v>
      </c>
      <c r="B17" s="436"/>
      <c r="C17" s="436"/>
      <c r="D17" s="436"/>
      <c r="E17" s="436"/>
      <c r="F17" s="436"/>
      <c r="G17" s="436"/>
      <c r="H17" s="436"/>
      <c r="I17" s="246"/>
      <c r="J17" s="246"/>
      <c r="K17" s="246"/>
      <c r="L17" s="246"/>
      <c r="M17" s="246"/>
      <c r="N17" s="246"/>
      <c r="O17" s="246"/>
      <c r="P17" s="266">
        <f t="shared" si="2"/>
        <v>0</v>
      </c>
      <c r="Q17" s="183"/>
      <c r="R17" s="261"/>
      <c r="S17" s="183"/>
      <c r="T17" s="261"/>
      <c r="U17" s="183"/>
      <c r="V17" s="260">
        <f t="shared" si="0"/>
        <v>0</v>
      </c>
    </row>
    <row r="18" spans="1:22" s="191" customFormat="1">
      <c r="A18" s="185">
        <f t="shared" si="1"/>
        <v>45634</v>
      </c>
      <c r="B18" s="436"/>
      <c r="C18" s="436"/>
      <c r="D18" s="436"/>
      <c r="E18" s="436"/>
      <c r="F18" s="436"/>
      <c r="G18" s="436"/>
      <c r="H18" s="436"/>
      <c r="I18" s="246"/>
      <c r="J18" s="246"/>
      <c r="K18" s="246"/>
      <c r="L18" s="246"/>
      <c r="M18" s="246"/>
      <c r="N18" s="246"/>
      <c r="O18" s="246"/>
      <c r="P18" s="266">
        <f t="shared" si="2"/>
        <v>0</v>
      </c>
      <c r="Q18" s="183"/>
      <c r="R18" s="261"/>
      <c r="S18" s="183"/>
      <c r="T18" s="261"/>
      <c r="U18" s="183"/>
      <c r="V18" s="262">
        <f t="shared" si="0"/>
        <v>0</v>
      </c>
    </row>
    <row r="19" spans="1:22">
      <c r="A19" s="242">
        <f t="shared" si="1"/>
        <v>45635</v>
      </c>
      <c r="B19" s="440"/>
      <c r="C19" s="440"/>
      <c r="D19" s="440"/>
      <c r="E19" s="440"/>
      <c r="F19" s="440"/>
      <c r="G19" s="440"/>
      <c r="H19" s="440"/>
      <c r="I19" s="202"/>
      <c r="J19" s="202"/>
      <c r="K19" s="202"/>
      <c r="L19" s="202"/>
      <c r="M19" s="202"/>
      <c r="N19" s="202"/>
      <c r="O19" s="202"/>
      <c r="P19" s="203">
        <f t="shared" si="2"/>
        <v>0</v>
      </c>
      <c r="Q19" s="176"/>
      <c r="R19" s="171"/>
      <c r="S19" s="176"/>
      <c r="T19" s="171"/>
      <c r="U19" s="176"/>
      <c r="V19" s="170">
        <f t="shared" si="0"/>
        <v>0</v>
      </c>
    </row>
    <row r="20" spans="1:22">
      <c r="A20" s="242">
        <f t="shared" si="1"/>
        <v>45636</v>
      </c>
      <c r="B20" s="485"/>
      <c r="C20" s="485"/>
      <c r="D20" s="485"/>
      <c r="E20" s="485"/>
      <c r="F20" s="485"/>
      <c r="G20" s="485"/>
      <c r="H20" s="485"/>
      <c r="I20" s="251"/>
      <c r="J20" s="251"/>
      <c r="K20" s="251"/>
      <c r="L20" s="251"/>
      <c r="M20" s="251"/>
      <c r="N20" s="251"/>
      <c r="O20" s="251"/>
      <c r="P20" s="252">
        <f t="shared" si="2"/>
        <v>0</v>
      </c>
      <c r="Q20" s="253"/>
      <c r="R20" s="254"/>
      <c r="S20" s="253"/>
      <c r="T20" s="254"/>
      <c r="U20" s="253"/>
      <c r="V20" s="323">
        <f t="shared" si="0"/>
        <v>0</v>
      </c>
    </row>
    <row r="21" spans="1:22">
      <c r="A21" s="242">
        <f t="shared" si="1"/>
        <v>45637</v>
      </c>
      <c r="B21" s="440"/>
      <c r="C21" s="440"/>
      <c r="D21" s="440"/>
      <c r="E21" s="440"/>
      <c r="F21" s="440"/>
      <c r="G21" s="440"/>
      <c r="H21" s="440"/>
      <c r="I21" s="202"/>
      <c r="J21" s="202"/>
      <c r="K21" s="202"/>
      <c r="L21" s="202"/>
      <c r="M21" s="202"/>
      <c r="N21" s="202"/>
      <c r="O21" s="202"/>
      <c r="P21" s="203">
        <f t="shared" si="2"/>
        <v>0</v>
      </c>
      <c r="Q21" s="176"/>
      <c r="R21" s="171"/>
      <c r="S21" s="176"/>
      <c r="T21" s="171"/>
      <c r="U21" s="176"/>
      <c r="V21" s="172">
        <f t="shared" si="0"/>
        <v>0</v>
      </c>
    </row>
    <row r="22" spans="1:22">
      <c r="A22" s="242">
        <f t="shared" si="1"/>
        <v>45638</v>
      </c>
      <c r="B22" s="457"/>
      <c r="C22" s="457"/>
      <c r="D22" s="457"/>
      <c r="E22" s="457"/>
      <c r="F22" s="457"/>
      <c r="G22" s="457"/>
      <c r="H22" s="457"/>
      <c r="I22" s="202"/>
      <c r="J22" s="202"/>
      <c r="K22" s="202"/>
      <c r="L22" s="202"/>
      <c r="M22" s="202"/>
      <c r="N22" s="202"/>
      <c r="O22" s="202"/>
      <c r="P22" s="203">
        <f t="shared" si="2"/>
        <v>0</v>
      </c>
      <c r="Q22" s="249"/>
      <c r="R22" s="250"/>
      <c r="S22" s="249"/>
      <c r="T22" s="250"/>
      <c r="U22" s="249"/>
      <c r="V22" s="324">
        <f t="shared" si="0"/>
        <v>0</v>
      </c>
    </row>
    <row r="23" spans="1:22">
      <c r="A23" s="242">
        <f t="shared" si="1"/>
        <v>45639</v>
      </c>
      <c r="B23" s="435"/>
      <c r="C23" s="435"/>
      <c r="D23" s="435"/>
      <c r="E23" s="435"/>
      <c r="F23" s="435"/>
      <c r="G23" s="435"/>
      <c r="H23" s="435"/>
      <c r="I23" s="200"/>
      <c r="J23" s="200"/>
      <c r="K23" s="200"/>
      <c r="L23" s="200"/>
      <c r="M23" s="200"/>
      <c r="N23" s="200"/>
      <c r="O23" s="200"/>
      <c r="P23" s="201">
        <f t="shared" si="2"/>
        <v>0</v>
      </c>
      <c r="Q23" s="176"/>
      <c r="R23" s="175"/>
      <c r="S23" s="176"/>
      <c r="T23" s="175"/>
      <c r="U23" s="176"/>
      <c r="V23" s="174">
        <f t="shared" si="0"/>
        <v>0</v>
      </c>
    </row>
    <row r="24" spans="1:22" s="191" customFormat="1">
      <c r="A24" s="185">
        <f t="shared" si="1"/>
        <v>45640</v>
      </c>
      <c r="B24" s="436"/>
      <c r="C24" s="436"/>
      <c r="D24" s="436"/>
      <c r="E24" s="436"/>
      <c r="F24" s="436"/>
      <c r="G24" s="436"/>
      <c r="H24" s="436"/>
      <c r="I24" s="246"/>
      <c r="J24" s="246"/>
      <c r="K24" s="246"/>
      <c r="L24" s="246"/>
      <c r="M24" s="246"/>
      <c r="N24" s="246"/>
      <c r="O24" s="246"/>
      <c r="P24" s="266">
        <f t="shared" si="2"/>
        <v>0</v>
      </c>
      <c r="Q24" s="183"/>
      <c r="R24" s="261"/>
      <c r="S24" s="183"/>
      <c r="T24" s="261"/>
      <c r="U24" s="183"/>
      <c r="V24" s="260">
        <f t="shared" si="0"/>
        <v>0</v>
      </c>
    </row>
    <row r="25" spans="1:22" s="191" customFormat="1">
      <c r="A25" s="185">
        <f t="shared" si="1"/>
        <v>45641</v>
      </c>
      <c r="B25" s="436"/>
      <c r="C25" s="436"/>
      <c r="D25" s="436"/>
      <c r="E25" s="436"/>
      <c r="F25" s="436"/>
      <c r="G25" s="436"/>
      <c r="H25" s="436"/>
      <c r="I25" s="246"/>
      <c r="J25" s="246"/>
      <c r="K25" s="246"/>
      <c r="L25" s="246"/>
      <c r="M25" s="246"/>
      <c r="N25" s="246"/>
      <c r="O25" s="246"/>
      <c r="P25" s="266">
        <f t="shared" si="2"/>
        <v>0</v>
      </c>
      <c r="Q25" s="183"/>
      <c r="R25" s="261"/>
      <c r="S25" s="183"/>
      <c r="T25" s="261"/>
      <c r="U25" s="183"/>
      <c r="V25" s="262">
        <f t="shared" si="0"/>
        <v>0</v>
      </c>
    </row>
    <row r="26" spans="1:22">
      <c r="A26" s="242">
        <f t="shared" si="1"/>
        <v>45642</v>
      </c>
      <c r="B26" s="440"/>
      <c r="C26" s="440"/>
      <c r="D26" s="440"/>
      <c r="E26" s="440"/>
      <c r="F26" s="440"/>
      <c r="G26" s="440"/>
      <c r="H26" s="440"/>
      <c r="I26" s="202"/>
      <c r="J26" s="202"/>
      <c r="K26" s="202"/>
      <c r="L26" s="202"/>
      <c r="M26" s="202"/>
      <c r="N26" s="202"/>
      <c r="O26" s="202"/>
      <c r="P26" s="203">
        <f t="shared" si="2"/>
        <v>0</v>
      </c>
      <c r="Q26" s="176"/>
      <c r="R26" s="171"/>
      <c r="S26" s="176"/>
      <c r="T26" s="171"/>
      <c r="U26" s="176"/>
      <c r="V26" s="170">
        <f t="shared" si="0"/>
        <v>0</v>
      </c>
    </row>
    <row r="27" spans="1:22">
      <c r="A27" s="242">
        <f t="shared" si="1"/>
        <v>45643</v>
      </c>
      <c r="B27" s="485"/>
      <c r="C27" s="485"/>
      <c r="D27" s="485"/>
      <c r="E27" s="485"/>
      <c r="F27" s="485"/>
      <c r="G27" s="485"/>
      <c r="H27" s="485"/>
      <c r="I27" s="251"/>
      <c r="J27" s="251"/>
      <c r="K27" s="251"/>
      <c r="L27" s="251"/>
      <c r="M27" s="251"/>
      <c r="N27" s="251"/>
      <c r="O27" s="251"/>
      <c r="P27" s="252">
        <f t="shared" si="2"/>
        <v>0</v>
      </c>
      <c r="Q27" s="253"/>
      <c r="R27" s="254"/>
      <c r="S27" s="253"/>
      <c r="T27" s="254"/>
      <c r="U27" s="253"/>
      <c r="V27" s="323">
        <f t="shared" si="0"/>
        <v>0</v>
      </c>
    </row>
    <row r="28" spans="1:22">
      <c r="A28" s="242">
        <f t="shared" si="1"/>
        <v>45644</v>
      </c>
      <c r="B28" s="440"/>
      <c r="C28" s="440"/>
      <c r="D28" s="440"/>
      <c r="E28" s="440"/>
      <c r="F28" s="440"/>
      <c r="G28" s="440"/>
      <c r="H28" s="440"/>
      <c r="I28" s="202"/>
      <c r="J28" s="202"/>
      <c r="K28" s="202"/>
      <c r="L28" s="202"/>
      <c r="M28" s="202"/>
      <c r="N28" s="202"/>
      <c r="O28" s="202"/>
      <c r="P28" s="203">
        <f t="shared" si="2"/>
        <v>0</v>
      </c>
      <c r="Q28" s="176"/>
      <c r="R28" s="171"/>
      <c r="S28" s="176"/>
      <c r="T28" s="171"/>
      <c r="U28" s="176"/>
      <c r="V28" s="172">
        <f t="shared" si="0"/>
        <v>0</v>
      </c>
    </row>
    <row r="29" spans="1:22">
      <c r="A29" s="242">
        <f t="shared" si="1"/>
        <v>45645</v>
      </c>
      <c r="B29" s="457"/>
      <c r="C29" s="457"/>
      <c r="D29" s="457"/>
      <c r="E29" s="457"/>
      <c r="F29" s="457"/>
      <c r="G29" s="457"/>
      <c r="H29" s="457"/>
      <c r="I29" s="202"/>
      <c r="J29" s="202"/>
      <c r="K29" s="202"/>
      <c r="L29" s="202"/>
      <c r="M29" s="202"/>
      <c r="N29" s="202"/>
      <c r="O29" s="202"/>
      <c r="P29" s="203">
        <f t="shared" si="2"/>
        <v>0</v>
      </c>
      <c r="Q29" s="249"/>
      <c r="R29" s="250"/>
      <c r="S29" s="249"/>
      <c r="T29" s="250"/>
      <c r="U29" s="249"/>
      <c r="V29" s="324">
        <f t="shared" si="0"/>
        <v>0</v>
      </c>
    </row>
    <row r="30" spans="1:22">
      <c r="A30" s="242">
        <f t="shared" si="1"/>
        <v>45646</v>
      </c>
      <c r="B30" s="435"/>
      <c r="C30" s="435"/>
      <c r="D30" s="435"/>
      <c r="E30" s="435"/>
      <c r="F30" s="435"/>
      <c r="G30" s="435"/>
      <c r="H30" s="435"/>
      <c r="I30" s="200"/>
      <c r="J30" s="200"/>
      <c r="K30" s="200"/>
      <c r="L30" s="200"/>
      <c r="M30" s="200"/>
      <c r="N30" s="200"/>
      <c r="O30" s="200"/>
      <c r="P30" s="201">
        <f t="shared" si="2"/>
        <v>0</v>
      </c>
      <c r="Q30" s="176"/>
      <c r="R30" s="175"/>
      <c r="S30" s="176"/>
      <c r="T30" s="175"/>
      <c r="U30" s="176"/>
      <c r="V30" s="174">
        <f t="shared" si="0"/>
        <v>0</v>
      </c>
    </row>
    <row r="31" spans="1:22" s="191" customFormat="1">
      <c r="A31" s="185">
        <f t="shared" si="1"/>
        <v>45647</v>
      </c>
      <c r="B31" s="436"/>
      <c r="C31" s="436"/>
      <c r="D31" s="436"/>
      <c r="E31" s="436"/>
      <c r="F31" s="436"/>
      <c r="G31" s="436"/>
      <c r="H31" s="436"/>
      <c r="I31" s="246"/>
      <c r="J31" s="246"/>
      <c r="K31" s="246"/>
      <c r="L31" s="246"/>
      <c r="M31" s="246"/>
      <c r="N31" s="246"/>
      <c r="O31" s="246"/>
      <c r="P31" s="266">
        <f t="shared" si="2"/>
        <v>0</v>
      </c>
      <c r="Q31" s="183"/>
      <c r="R31" s="261"/>
      <c r="S31" s="183"/>
      <c r="T31" s="261"/>
      <c r="U31" s="183"/>
      <c r="V31" s="260">
        <f t="shared" si="0"/>
        <v>0</v>
      </c>
    </row>
    <row r="32" spans="1:22" s="191" customFormat="1">
      <c r="A32" s="185">
        <f t="shared" si="1"/>
        <v>45648</v>
      </c>
      <c r="B32" s="436"/>
      <c r="C32" s="436"/>
      <c r="D32" s="436"/>
      <c r="E32" s="436"/>
      <c r="F32" s="436"/>
      <c r="G32" s="436"/>
      <c r="H32" s="436"/>
      <c r="I32" s="246"/>
      <c r="J32" s="246"/>
      <c r="K32" s="246"/>
      <c r="L32" s="246"/>
      <c r="M32" s="246"/>
      <c r="N32" s="246"/>
      <c r="O32" s="246"/>
      <c r="P32" s="266">
        <f t="shared" si="2"/>
        <v>0</v>
      </c>
      <c r="Q32" s="183"/>
      <c r="R32" s="261"/>
      <c r="S32" s="183"/>
      <c r="T32" s="261"/>
      <c r="U32" s="183"/>
      <c r="V32" s="262">
        <f t="shared" si="0"/>
        <v>0</v>
      </c>
    </row>
    <row r="33" spans="1:26">
      <c r="A33" s="242">
        <f t="shared" si="1"/>
        <v>45649</v>
      </c>
      <c r="B33" s="440"/>
      <c r="C33" s="440"/>
      <c r="D33" s="440"/>
      <c r="E33" s="440"/>
      <c r="F33" s="440"/>
      <c r="G33" s="440"/>
      <c r="H33" s="440"/>
      <c r="I33" s="202"/>
      <c r="J33" s="202"/>
      <c r="K33" s="202"/>
      <c r="L33" s="202"/>
      <c r="M33" s="202"/>
      <c r="N33" s="202"/>
      <c r="O33" s="202"/>
      <c r="P33" s="203">
        <f t="shared" si="2"/>
        <v>0</v>
      </c>
      <c r="Q33" s="176"/>
      <c r="R33" s="171"/>
      <c r="S33" s="176"/>
      <c r="T33" s="171"/>
      <c r="U33" s="176"/>
      <c r="V33" s="170">
        <f t="shared" si="0"/>
        <v>0</v>
      </c>
    </row>
    <row r="34" spans="1:26">
      <c r="A34" s="242">
        <f t="shared" si="1"/>
        <v>45650</v>
      </c>
      <c r="B34" s="485"/>
      <c r="C34" s="485"/>
      <c r="D34" s="485"/>
      <c r="E34" s="485"/>
      <c r="F34" s="485"/>
      <c r="G34" s="485"/>
      <c r="H34" s="485"/>
      <c r="I34" s="251"/>
      <c r="J34" s="251"/>
      <c r="K34" s="251"/>
      <c r="L34" s="251"/>
      <c r="M34" s="251"/>
      <c r="N34" s="251"/>
      <c r="O34" s="251"/>
      <c r="P34" s="252">
        <f>SUM(I34:O34)</f>
        <v>0</v>
      </c>
      <c r="Q34" s="253"/>
      <c r="R34" s="254"/>
      <c r="S34" s="253"/>
      <c r="T34" s="254"/>
      <c r="U34" s="253"/>
      <c r="V34" s="323">
        <f t="shared" si="0"/>
        <v>0</v>
      </c>
    </row>
    <row r="35" spans="1:26">
      <c r="A35" s="186">
        <f t="shared" si="1"/>
        <v>45651</v>
      </c>
      <c r="B35" s="451" t="s">
        <v>28</v>
      </c>
      <c r="C35" s="452"/>
      <c r="D35" s="452"/>
      <c r="E35" s="452"/>
      <c r="F35" s="452"/>
      <c r="G35" s="452"/>
      <c r="H35" s="452"/>
      <c r="I35" s="218"/>
      <c r="J35" s="218"/>
      <c r="K35" s="218"/>
      <c r="L35" s="218"/>
      <c r="M35" s="218"/>
      <c r="N35" s="218"/>
      <c r="O35" s="218"/>
      <c r="P35" s="218">
        <f>SUM(I35:O35)</f>
        <v>0</v>
      </c>
      <c r="Q35" s="176"/>
      <c r="R35" s="157"/>
      <c r="S35" s="176"/>
      <c r="T35" s="157"/>
      <c r="U35" s="176"/>
      <c r="V35" s="157">
        <f t="shared" si="0"/>
        <v>0</v>
      </c>
    </row>
    <row r="36" spans="1:26">
      <c r="A36" s="220">
        <f t="shared" si="1"/>
        <v>45652</v>
      </c>
      <c r="B36" s="430"/>
      <c r="C36" s="430"/>
      <c r="D36" s="430"/>
      <c r="E36" s="430"/>
      <c r="F36" s="430"/>
      <c r="G36" s="430"/>
      <c r="H36" s="430"/>
      <c r="I36" s="221"/>
      <c r="J36" s="221"/>
      <c r="K36" s="221"/>
      <c r="L36" s="221"/>
      <c r="M36" s="221"/>
      <c r="N36" s="221"/>
      <c r="O36" s="221"/>
      <c r="P36" s="222">
        <f t="shared" ref="P36:P40" si="3">SUM(I36:O36)</f>
        <v>0</v>
      </c>
      <c r="Q36" s="227"/>
      <c r="R36" s="223"/>
      <c r="S36" s="227"/>
      <c r="T36" s="223"/>
      <c r="U36" s="227"/>
      <c r="V36" s="225">
        <f t="shared" si="0"/>
        <v>0</v>
      </c>
    </row>
    <row r="37" spans="1:26">
      <c r="A37" s="3">
        <f t="shared" si="1"/>
        <v>45653</v>
      </c>
      <c r="B37" s="435"/>
      <c r="C37" s="435"/>
      <c r="D37" s="435"/>
      <c r="E37" s="435"/>
      <c r="F37" s="435"/>
      <c r="G37" s="435"/>
      <c r="H37" s="435"/>
      <c r="I37" s="200"/>
      <c r="J37" s="200"/>
      <c r="K37" s="200"/>
      <c r="L37" s="200"/>
      <c r="M37" s="200"/>
      <c r="N37" s="200"/>
      <c r="O37" s="200"/>
      <c r="P37" s="201">
        <f t="shared" si="3"/>
        <v>0</v>
      </c>
      <c r="Q37" s="176"/>
      <c r="R37" s="175"/>
      <c r="S37" s="176"/>
      <c r="T37" s="175"/>
      <c r="U37" s="176"/>
      <c r="V37" s="174">
        <f t="shared" si="0"/>
        <v>0</v>
      </c>
      <c r="Z37" s="151"/>
    </row>
    <row r="38" spans="1:26" s="191" customFormat="1">
      <c r="A38" s="185">
        <f t="shared" si="1"/>
        <v>45654</v>
      </c>
      <c r="B38" s="436"/>
      <c r="C38" s="436"/>
      <c r="D38" s="436"/>
      <c r="E38" s="436"/>
      <c r="F38" s="436"/>
      <c r="G38" s="436"/>
      <c r="H38" s="436"/>
      <c r="I38" s="246"/>
      <c r="J38" s="246"/>
      <c r="K38" s="246"/>
      <c r="L38" s="246"/>
      <c r="M38" s="246"/>
      <c r="N38" s="246"/>
      <c r="O38" s="246"/>
      <c r="P38" s="266">
        <f t="shared" si="3"/>
        <v>0</v>
      </c>
      <c r="Q38" s="183"/>
      <c r="R38" s="261"/>
      <c r="S38" s="183"/>
      <c r="T38" s="261"/>
      <c r="U38" s="183"/>
      <c r="V38" s="260">
        <f t="shared" si="0"/>
        <v>0</v>
      </c>
    </row>
    <row r="39" spans="1:26" s="191" customFormat="1">
      <c r="A39" s="185">
        <f t="shared" si="1"/>
        <v>45655</v>
      </c>
      <c r="B39" s="436"/>
      <c r="C39" s="436"/>
      <c r="D39" s="436"/>
      <c r="E39" s="436"/>
      <c r="F39" s="436"/>
      <c r="G39" s="436"/>
      <c r="H39" s="436"/>
      <c r="I39" s="246"/>
      <c r="J39" s="246"/>
      <c r="K39" s="246"/>
      <c r="L39" s="246"/>
      <c r="M39" s="246"/>
      <c r="N39" s="246"/>
      <c r="O39" s="246"/>
      <c r="P39" s="266">
        <f t="shared" si="3"/>
        <v>0</v>
      </c>
      <c r="Q39" s="183"/>
      <c r="R39" s="261"/>
      <c r="S39" s="183"/>
      <c r="T39" s="261"/>
      <c r="U39" s="183"/>
      <c r="V39" s="262">
        <f t="shared" si="0"/>
        <v>0</v>
      </c>
    </row>
    <row r="40" spans="1:26">
      <c r="A40" s="242">
        <f t="shared" si="1"/>
        <v>45656</v>
      </c>
      <c r="B40" s="457"/>
      <c r="C40" s="457"/>
      <c r="D40" s="457"/>
      <c r="E40" s="457"/>
      <c r="F40" s="457"/>
      <c r="G40" s="457"/>
      <c r="H40" s="457"/>
      <c r="I40" s="202"/>
      <c r="J40" s="202"/>
      <c r="K40" s="202"/>
      <c r="L40" s="202"/>
      <c r="M40" s="202"/>
      <c r="N40" s="202"/>
      <c r="O40" s="202"/>
      <c r="P40" s="203">
        <f t="shared" si="3"/>
        <v>0</v>
      </c>
      <c r="Q40" s="249"/>
      <c r="R40" s="250"/>
      <c r="S40" s="249"/>
      <c r="T40" s="250"/>
      <c r="U40" s="249"/>
      <c r="V40" s="203">
        <f t="shared" si="0"/>
        <v>0</v>
      </c>
    </row>
    <row r="41" spans="1:26">
      <c r="A41" s="242">
        <f t="shared" si="1"/>
        <v>45657</v>
      </c>
      <c r="B41" s="457"/>
      <c r="C41" s="457"/>
      <c r="D41" s="457"/>
      <c r="E41" s="457"/>
      <c r="F41" s="457"/>
      <c r="G41" s="457"/>
      <c r="H41" s="457"/>
      <c r="I41" s="202"/>
      <c r="J41" s="202"/>
      <c r="K41" s="202"/>
      <c r="L41" s="202"/>
      <c r="M41" s="202"/>
      <c r="N41" s="202"/>
      <c r="O41" s="202"/>
      <c r="P41" s="203">
        <f>SUM(I41:O41)</f>
        <v>0</v>
      </c>
      <c r="Q41" s="315"/>
      <c r="R41" s="250"/>
      <c r="S41" s="315"/>
      <c r="T41" s="250"/>
      <c r="U41" s="315"/>
      <c r="V41" s="324">
        <f t="shared" si="0"/>
        <v>0</v>
      </c>
      <c r="Z41" s="151"/>
    </row>
    <row r="42" spans="1:26" ht="5.25" customHeight="1">
      <c r="C42"/>
      <c r="D42"/>
      <c r="E42"/>
      <c r="F42"/>
      <c r="G42"/>
      <c r="H42"/>
      <c r="I42"/>
      <c r="J42"/>
      <c r="K42"/>
      <c r="L42"/>
      <c r="M42"/>
      <c r="N42" s="120"/>
      <c r="O42" s="120"/>
    </row>
    <row r="43" spans="1:26" s="32" customFormat="1" ht="20.25" customHeight="1">
      <c r="A43" s="100" t="s">
        <v>34</v>
      </c>
      <c r="B43" s="50"/>
      <c r="C43" s="50"/>
      <c r="D43" s="50"/>
      <c r="E43" s="50"/>
      <c r="F43" s="31"/>
      <c r="G43" s="31"/>
      <c r="H43" s="99" t="s">
        <v>34</v>
      </c>
      <c r="I43" s="20">
        <f>SUM(I11:I41)</f>
        <v>0</v>
      </c>
      <c r="J43" s="20">
        <f t="shared" ref="J43:L43" si="4">SUM(J11:J41)</f>
        <v>0</v>
      </c>
      <c r="K43" s="20">
        <f t="shared" si="4"/>
        <v>0</v>
      </c>
      <c r="L43" s="20">
        <f t="shared" si="4"/>
        <v>0</v>
      </c>
      <c r="M43" s="20">
        <f>SUM(M11:M41)</f>
        <v>0</v>
      </c>
      <c r="N43" s="20">
        <f>SUM(N11:N41)</f>
        <v>0</v>
      </c>
      <c r="O43" s="154"/>
      <c r="P43" s="23">
        <f>SUM(P11:P41)</f>
        <v>0</v>
      </c>
      <c r="Q43" s="146"/>
      <c r="R43" s="23">
        <f>SUM(R11:R41)</f>
        <v>0</v>
      </c>
      <c r="S43" s="146"/>
      <c r="T43" s="23">
        <f>SUM(T11:T41)</f>
        <v>0</v>
      </c>
      <c r="U43" s="146"/>
      <c r="V43" s="147">
        <f>SUM(V11:V41)</f>
        <v>0</v>
      </c>
    </row>
    <row r="44" spans="1:26" ht="15" customHeight="1">
      <c r="A44" s="101" t="str">
        <f>C5</f>
        <v>Naam</v>
      </c>
      <c r="B44" s="10"/>
      <c r="C44" s="34"/>
      <c r="D44" s="34"/>
      <c r="E44" s="34"/>
      <c r="H44" s="98" t="str">
        <f>C6</f>
        <v>Naam</v>
      </c>
      <c r="I44" s="34"/>
      <c r="J44" s="34"/>
      <c r="K44" s="34"/>
      <c r="L44" s="34"/>
      <c r="M44" s="34"/>
      <c r="N44" s="34"/>
      <c r="O44" s="34"/>
    </row>
    <row r="45" spans="1:26" ht="15" customHeight="1">
      <c r="A45" s="40"/>
      <c r="B45" s="10"/>
      <c r="C45" s="34"/>
      <c r="D45" s="34"/>
      <c r="E45" s="34"/>
      <c r="F45" s="34"/>
      <c r="G45" s="34"/>
      <c r="H45" s="34"/>
      <c r="J45" s="17"/>
      <c r="K45"/>
      <c r="L45"/>
      <c r="M45"/>
      <c r="N45"/>
      <c r="O45"/>
      <c r="R45" s="124"/>
      <c r="T45" s="124" t="s">
        <v>30</v>
      </c>
      <c r="U45" s="125"/>
      <c r="V45" s="9">
        <f>V43</f>
        <v>0</v>
      </c>
    </row>
    <row r="46" spans="1:26" ht="15.6">
      <c r="A46" s="40"/>
      <c r="B46" s="10"/>
      <c r="C46" s="34"/>
      <c r="D46" s="34"/>
      <c r="E46" s="34"/>
      <c r="F46" s="34"/>
      <c r="G46" s="34"/>
      <c r="H46" s="34"/>
      <c r="J46" s="18"/>
      <c r="K46"/>
      <c r="L46"/>
      <c r="M46"/>
      <c r="N46"/>
      <c r="O46"/>
      <c r="R46" s="124"/>
      <c r="T46" s="124" t="s">
        <v>31</v>
      </c>
      <c r="U46" s="125"/>
      <c r="V46" s="9">
        <f>V5*T2</f>
        <v>0</v>
      </c>
    </row>
    <row r="47" spans="1:26">
      <c r="A47" s="5"/>
      <c r="B47" s="6"/>
      <c r="C47" s="6"/>
      <c r="D47" s="6"/>
      <c r="E47" s="6"/>
      <c r="F47" s="6"/>
      <c r="G47" s="6"/>
      <c r="H47" s="6"/>
      <c r="I47" s="42"/>
      <c r="J47" s="42"/>
      <c r="K47" s="42"/>
      <c r="L47"/>
      <c r="M47"/>
      <c r="N47"/>
      <c r="O47"/>
      <c r="R47" s="124"/>
      <c r="T47" s="124" t="s">
        <v>26</v>
      </c>
      <c r="U47" s="125"/>
      <c r="V47" s="14">
        <f>IF(V45&gt;V46,V45-V46,0)</f>
        <v>0</v>
      </c>
    </row>
    <row r="48" spans="1:26">
      <c r="B48" s="31"/>
      <c r="I48" s="42"/>
    </row>
  </sheetData>
  <mergeCells count="49">
    <mergeCell ref="V9:V10"/>
    <mergeCell ref="Q5:U5"/>
    <mergeCell ref="C6:G6"/>
    <mergeCell ref="A9:A10"/>
    <mergeCell ref="B9:H10"/>
    <mergeCell ref="I9:P9"/>
    <mergeCell ref="R9:R10"/>
    <mergeCell ref="T9:T10"/>
    <mergeCell ref="B39:H39"/>
    <mergeCell ref="B40:H40"/>
    <mergeCell ref="B41:H41"/>
    <mergeCell ref="B36:H36"/>
    <mergeCell ref="B37:H37"/>
    <mergeCell ref="B38:H38"/>
    <mergeCell ref="B33:H33"/>
    <mergeCell ref="B34:H34"/>
    <mergeCell ref="B35:H35"/>
    <mergeCell ref="B30:H30"/>
    <mergeCell ref="B31:H31"/>
    <mergeCell ref="B32:H32"/>
    <mergeCell ref="B27:H27"/>
    <mergeCell ref="B28:H28"/>
    <mergeCell ref="B29:H29"/>
    <mergeCell ref="B24:H24"/>
    <mergeCell ref="B25:H25"/>
    <mergeCell ref="B26:H26"/>
    <mergeCell ref="B22:H22"/>
    <mergeCell ref="B23:H23"/>
    <mergeCell ref="B18:H18"/>
    <mergeCell ref="B19:H19"/>
    <mergeCell ref="B20:H20"/>
    <mergeCell ref="B17:H17"/>
    <mergeCell ref="B12:H12"/>
    <mergeCell ref="B13:H13"/>
    <mergeCell ref="B14:H14"/>
    <mergeCell ref="B21:H21"/>
    <mergeCell ref="A4:B4"/>
    <mergeCell ref="B11:H11"/>
    <mergeCell ref="C5:G5"/>
    <mergeCell ref="B15:H15"/>
    <mergeCell ref="B16:H16"/>
    <mergeCell ref="M1:S1"/>
    <mergeCell ref="D1:G1"/>
    <mergeCell ref="C4:G4"/>
    <mergeCell ref="H1:K1"/>
    <mergeCell ref="D3:G3"/>
    <mergeCell ref="H3:K3"/>
    <mergeCell ref="D2:G2"/>
    <mergeCell ref="H2:K2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"/>
  <sheetViews>
    <sheetView showGridLines="0" topLeftCell="A19" zoomScaleNormal="100" workbookViewId="0">
      <selection activeCell="A37" sqref="A37:A38"/>
    </sheetView>
  </sheetViews>
  <sheetFormatPr baseColWidth="10" defaultColWidth="9.109375" defaultRowHeight="14.4"/>
  <cols>
    <col min="1" max="6" width="12.6640625" customWidth="1"/>
    <col min="7" max="16" width="12.6640625" style="31" customWidth="1"/>
    <col min="17" max="17" width="1.44140625" style="31" customWidth="1"/>
    <col min="18" max="18" width="12.88671875" customWidth="1"/>
    <col min="19" max="19" width="1.44140625" style="31" customWidth="1"/>
    <col min="20" max="20" width="12.88671875" customWidth="1"/>
    <col min="21" max="21" width="1.5546875" customWidth="1"/>
    <col min="22" max="32" width="12.88671875" customWidth="1"/>
  </cols>
  <sheetData>
    <row r="1" spans="1:23" ht="18.600000000000001" thickBot="1">
      <c r="A1" s="102" t="s">
        <v>49</v>
      </c>
      <c r="B1" s="45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N1" s="114"/>
      <c r="O1" s="114"/>
      <c r="P1" s="424" t="s">
        <v>46</v>
      </c>
      <c r="Q1" s="424"/>
      <c r="R1" s="424"/>
      <c r="S1" s="424"/>
      <c r="T1" s="48">
        <f>'2024'!T13</f>
        <v>0</v>
      </c>
      <c r="U1" s="48">
        <f>'2024'!T13</f>
        <v>0</v>
      </c>
      <c r="V1" s="49" t="s">
        <v>3</v>
      </c>
    </row>
    <row r="2" spans="1:23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1" t="str">
        <f>'2024'!H3</f>
        <v>Programma</v>
      </c>
      <c r="I2" s="416"/>
      <c r="J2" s="416"/>
      <c r="K2" s="416"/>
      <c r="P2" s="108"/>
      <c r="Q2" s="108"/>
      <c r="S2" s="108"/>
      <c r="T2" s="46">
        <f>'2024'!T14</f>
        <v>0</v>
      </c>
      <c r="U2" s="46">
        <f>'2024'!T13</f>
        <v>0</v>
      </c>
      <c r="V2" s="47" t="s">
        <v>4</v>
      </c>
    </row>
    <row r="3" spans="1:23" ht="19.2" thickTop="1" thickBot="1">
      <c r="A3" s="102" t="s">
        <v>50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22" t="str">
        <f>'2024'!H4</f>
        <v>Programma</v>
      </c>
      <c r="I3" s="423"/>
      <c r="J3" s="423"/>
      <c r="K3" s="423"/>
      <c r="P3" s="108"/>
      <c r="Q3"/>
      <c r="S3"/>
    </row>
    <row r="4" spans="1:23" ht="19.2" thickTop="1" thickBot="1">
      <c r="A4" s="405" t="s">
        <v>33</v>
      </c>
      <c r="B4" s="405"/>
      <c r="C4" s="415" t="str">
        <f>'2024'!C5:G5</f>
        <v>Naam</v>
      </c>
      <c r="D4" s="416"/>
      <c r="E4" s="416"/>
      <c r="F4" s="416"/>
      <c r="G4" s="417"/>
      <c r="P4"/>
      <c r="Q4" s="45"/>
      <c r="R4" s="45"/>
      <c r="S4" s="45"/>
      <c r="T4" s="45"/>
      <c r="U4" s="45"/>
      <c r="V4" s="45"/>
    </row>
    <row r="5" spans="1:23" ht="19.2" thickTop="1" thickBot="1">
      <c r="A5" s="102" t="s">
        <v>27</v>
      </c>
      <c r="B5" s="102"/>
      <c r="C5" s="416" t="str">
        <f>'2024'!C6:G6</f>
        <v>Naam</v>
      </c>
      <c r="D5" s="416"/>
      <c r="E5" s="416"/>
      <c r="F5" s="416"/>
      <c r="G5" s="417"/>
      <c r="P5"/>
      <c r="Q5" s="424"/>
      <c r="R5" s="424"/>
      <c r="S5" s="424"/>
      <c r="T5" s="424"/>
      <c r="U5" s="424"/>
      <c r="V5" s="44"/>
    </row>
    <row r="6" spans="1:23" ht="21" customHeight="1" thickTop="1" thickBot="1">
      <c r="A6" s="102" t="s">
        <v>1</v>
      </c>
      <c r="B6" s="102"/>
      <c r="C6" s="416" t="str">
        <f>'2024'!C7:G7</f>
        <v>Naam</v>
      </c>
      <c r="D6" s="416"/>
      <c r="E6" s="416"/>
      <c r="F6" s="416"/>
      <c r="G6" s="417"/>
      <c r="Q6"/>
      <c r="S6"/>
    </row>
    <row r="7" spans="1:23" ht="15" thickTop="1">
      <c r="R7" s="31"/>
      <c r="T7" s="31"/>
      <c r="U7" s="31"/>
    </row>
    <row r="8" spans="1:23">
      <c r="R8" s="31"/>
      <c r="T8" s="31"/>
      <c r="U8" s="31"/>
    </row>
    <row r="9" spans="1:23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19"/>
      <c r="K9" s="419"/>
      <c r="L9" s="419"/>
      <c r="M9" s="419"/>
      <c r="N9" s="419"/>
      <c r="O9" s="419"/>
      <c r="P9" s="420"/>
      <c r="Q9" s="116"/>
      <c r="R9" s="427" t="str">
        <f>D2</f>
        <v>Project 2</v>
      </c>
      <c r="S9" s="116"/>
      <c r="T9" s="425" t="str">
        <f>D3</f>
        <v>Project 3</v>
      </c>
      <c r="U9" s="118"/>
      <c r="V9" s="403" t="s">
        <v>41</v>
      </c>
      <c r="W9" s="115"/>
    </row>
    <row r="10" spans="1:23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52" t="s">
        <v>53</v>
      </c>
      <c r="O10" s="123" t="s">
        <v>58</v>
      </c>
      <c r="P10" s="52" t="s">
        <v>41</v>
      </c>
      <c r="Q10" s="117"/>
      <c r="R10" s="428"/>
      <c r="S10" s="117"/>
      <c r="T10" s="426"/>
      <c r="U10" s="119"/>
      <c r="V10" s="404"/>
      <c r="W10" s="115"/>
    </row>
    <row r="11" spans="1:23">
      <c r="A11" s="12">
        <v>45292</v>
      </c>
      <c r="B11" s="391" t="s">
        <v>0</v>
      </c>
      <c r="C11" s="392"/>
      <c r="D11" s="392"/>
      <c r="E11" s="392"/>
      <c r="F11" s="392"/>
      <c r="G11" s="392"/>
      <c r="H11" s="393"/>
      <c r="I11" s="38"/>
      <c r="J11" s="37"/>
      <c r="K11" s="38"/>
      <c r="L11" s="38"/>
      <c r="M11" s="155"/>
      <c r="N11" s="156"/>
      <c r="O11" s="39"/>
      <c r="P11" s="159">
        <f t="shared" ref="P11:P41" si="0">SUM(I11:O11)</f>
        <v>0</v>
      </c>
      <c r="Q11" s="158"/>
      <c r="R11" s="162"/>
      <c r="S11" s="158"/>
      <c r="T11" s="162"/>
      <c r="U11" s="161"/>
      <c r="V11" s="160">
        <f t="shared" ref="V11:V41" si="1">P11+R11+T11</f>
        <v>0</v>
      </c>
    </row>
    <row r="12" spans="1:23">
      <c r="A12" s="242">
        <f>A11+1</f>
        <v>45293</v>
      </c>
      <c r="B12" s="394"/>
      <c r="C12" s="394"/>
      <c r="D12" s="394"/>
      <c r="E12" s="394"/>
      <c r="F12" s="394"/>
      <c r="G12" s="394"/>
      <c r="H12" s="394"/>
      <c r="I12" s="15"/>
      <c r="J12" s="15"/>
      <c r="K12" s="15"/>
      <c r="L12" s="15"/>
      <c r="M12" s="15"/>
      <c r="N12" s="15"/>
      <c r="O12" s="15"/>
      <c r="P12" s="170">
        <f t="shared" si="0"/>
        <v>0</v>
      </c>
      <c r="Q12" s="170"/>
      <c r="R12" s="15"/>
      <c r="S12" s="170"/>
      <c r="T12" s="171"/>
      <c r="U12" s="194"/>
      <c r="V12" s="172">
        <f t="shared" si="1"/>
        <v>0</v>
      </c>
    </row>
    <row r="13" spans="1:23">
      <c r="A13" s="220">
        <f t="shared" ref="A13:A41" si="2">A12+1</f>
        <v>45294</v>
      </c>
      <c r="B13" s="395"/>
      <c r="C13" s="396"/>
      <c r="D13" s="396"/>
      <c r="E13" s="396"/>
      <c r="F13" s="396"/>
      <c r="G13" s="396"/>
      <c r="H13" s="397"/>
      <c r="I13" s="221"/>
      <c r="J13" s="221"/>
      <c r="K13" s="221"/>
      <c r="L13" s="221"/>
      <c r="M13" s="221"/>
      <c r="N13" s="221"/>
      <c r="O13" s="221"/>
      <c r="P13" s="222">
        <f t="shared" si="0"/>
        <v>0</v>
      </c>
      <c r="Q13" s="222"/>
      <c r="R13" s="221"/>
      <c r="S13" s="222"/>
      <c r="T13" s="223"/>
      <c r="U13" s="224"/>
      <c r="V13" s="225">
        <f t="shared" si="1"/>
        <v>0</v>
      </c>
    </row>
    <row r="14" spans="1:23">
      <c r="A14" s="3">
        <f t="shared" si="2"/>
        <v>45295</v>
      </c>
      <c r="B14" s="399"/>
      <c r="C14" s="400"/>
      <c r="D14" s="400"/>
      <c r="E14" s="400"/>
      <c r="F14" s="400"/>
      <c r="G14" s="400"/>
      <c r="H14" s="401"/>
      <c r="I14" s="15"/>
      <c r="J14" s="15"/>
      <c r="K14" s="15"/>
      <c r="L14" s="15"/>
      <c r="M14" s="15"/>
      <c r="N14" s="15"/>
      <c r="O14" s="15"/>
      <c r="P14" s="193">
        <f t="shared" si="0"/>
        <v>0</v>
      </c>
      <c r="Q14" s="170"/>
      <c r="R14" s="15"/>
      <c r="S14" s="170"/>
      <c r="T14" s="175"/>
      <c r="U14" s="194"/>
      <c r="V14" s="177">
        <f t="shared" si="1"/>
        <v>0</v>
      </c>
    </row>
    <row r="15" spans="1:23">
      <c r="A15" s="3">
        <f t="shared" si="2"/>
        <v>45296</v>
      </c>
      <c r="B15" s="399"/>
      <c r="C15" s="400"/>
      <c r="D15" s="400"/>
      <c r="E15" s="400"/>
      <c r="F15" s="400"/>
      <c r="G15" s="400"/>
      <c r="H15" s="401"/>
      <c r="I15" s="173"/>
      <c r="J15" s="192"/>
      <c r="K15" s="173"/>
      <c r="L15" s="173"/>
      <c r="M15" s="173"/>
      <c r="N15" s="173"/>
      <c r="O15" s="173"/>
      <c r="P15" s="174">
        <f t="shared" si="0"/>
        <v>0</v>
      </c>
      <c r="Q15" s="170"/>
      <c r="R15" s="173"/>
      <c r="S15" s="170"/>
      <c r="T15" s="175"/>
      <c r="U15" s="194"/>
      <c r="V15" s="177">
        <f t="shared" si="1"/>
        <v>0</v>
      </c>
    </row>
    <row r="16" spans="1:23">
      <c r="A16" s="185">
        <f t="shared" si="2"/>
        <v>45297</v>
      </c>
      <c r="B16" s="402"/>
      <c r="C16" s="402"/>
      <c r="D16" s="402"/>
      <c r="E16" s="402"/>
      <c r="F16" s="402"/>
      <c r="G16" s="402"/>
      <c r="H16" s="402"/>
      <c r="I16" s="259"/>
      <c r="J16" s="259"/>
      <c r="K16" s="259"/>
      <c r="L16" s="259"/>
      <c r="M16" s="259"/>
      <c r="N16" s="259"/>
      <c r="O16" s="259"/>
      <c r="P16" s="260">
        <f t="shared" si="0"/>
        <v>0</v>
      </c>
      <c r="Q16" s="182"/>
      <c r="R16" s="259"/>
      <c r="S16" s="182"/>
      <c r="T16" s="261"/>
      <c r="U16" s="195"/>
      <c r="V16" s="262">
        <f t="shared" si="1"/>
        <v>0</v>
      </c>
    </row>
    <row r="17" spans="1:22">
      <c r="A17" s="185">
        <f t="shared" si="2"/>
        <v>45298</v>
      </c>
      <c r="B17" s="398"/>
      <c r="C17" s="398"/>
      <c r="D17" s="398"/>
      <c r="E17" s="398"/>
      <c r="F17" s="398"/>
      <c r="G17" s="398"/>
      <c r="H17" s="398"/>
      <c r="I17" s="204"/>
      <c r="J17" s="204"/>
      <c r="K17" s="204"/>
      <c r="L17" s="204"/>
      <c r="M17" s="204"/>
      <c r="N17" s="204"/>
      <c r="O17" s="204"/>
      <c r="P17" s="205">
        <f t="shared" si="0"/>
        <v>0</v>
      </c>
      <c r="Q17" s="205"/>
      <c r="R17" s="204"/>
      <c r="S17" s="205"/>
      <c r="T17" s="263"/>
      <c r="U17" s="264"/>
      <c r="V17" s="265">
        <f t="shared" si="1"/>
        <v>0</v>
      </c>
    </row>
    <row r="18" spans="1:22">
      <c r="A18" s="220">
        <f t="shared" si="2"/>
        <v>45299</v>
      </c>
      <c r="B18" s="388"/>
      <c r="C18" s="388"/>
      <c r="D18" s="388"/>
      <c r="E18" s="388"/>
      <c r="F18" s="388"/>
      <c r="G18" s="388"/>
      <c r="H18" s="388"/>
      <c r="I18" s="221"/>
      <c r="J18" s="221"/>
      <c r="K18" s="221"/>
      <c r="L18" s="221"/>
      <c r="M18" s="221"/>
      <c r="N18" s="221"/>
      <c r="O18" s="221"/>
      <c r="P18" s="222">
        <f t="shared" si="0"/>
        <v>0</v>
      </c>
      <c r="Q18" s="222"/>
      <c r="R18" s="221"/>
      <c r="S18" s="222"/>
      <c r="T18" s="223"/>
      <c r="U18" s="224"/>
      <c r="V18" s="225">
        <f t="shared" si="1"/>
        <v>0</v>
      </c>
    </row>
    <row r="19" spans="1:22">
      <c r="A19" s="220">
        <f t="shared" si="2"/>
        <v>45300</v>
      </c>
      <c r="B19" s="388"/>
      <c r="C19" s="388"/>
      <c r="D19" s="388"/>
      <c r="E19" s="388"/>
      <c r="F19" s="388"/>
      <c r="G19" s="388"/>
      <c r="H19" s="388"/>
      <c r="I19" s="221"/>
      <c r="J19" s="221"/>
      <c r="K19" s="221"/>
      <c r="L19" s="221"/>
      <c r="M19" s="221"/>
      <c r="N19" s="221"/>
      <c r="O19" s="221"/>
      <c r="P19" s="222">
        <f t="shared" si="0"/>
        <v>0</v>
      </c>
      <c r="Q19" s="222"/>
      <c r="R19" s="221"/>
      <c r="S19" s="222"/>
      <c r="T19" s="223"/>
      <c r="U19" s="224"/>
      <c r="V19" s="225">
        <f t="shared" si="1"/>
        <v>0</v>
      </c>
    </row>
    <row r="20" spans="1:22">
      <c r="A20" s="220">
        <f t="shared" si="2"/>
        <v>45301</v>
      </c>
      <c r="B20" s="388"/>
      <c r="C20" s="388"/>
      <c r="D20" s="388"/>
      <c r="E20" s="388"/>
      <c r="F20" s="388"/>
      <c r="G20" s="388"/>
      <c r="H20" s="388"/>
      <c r="I20" s="221"/>
      <c r="J20" s="221"/>
      <c r="K20" s="221"/>
      <c r="L20" s="221"/>
      <c r="M20" s="221"/>
      <c r="N20" s="221"/>
      <c r="O20" s="221"/>
      <c r="P20" s="222">
        <f t="shared" si="0"/>
        <v>0</v>
      </c>
      <c r="Q20" s="222"/>
      <c r="R20" s="221"/>
      <c r="S20" s="222"/>
      <c r="T20" s="223"/>
      <c r="U20" s="224"/>
      <c r="V20" s="225">
        <f t="shared" si="1"/>
        <v>0</v>
      </c>
    </row>
    <row r="21" spans="1:22">
      <c r="A21" s="220">
        <f t="shared" si="2"/>
        <v>45302</v>
      </c>
      <c r="B21" s="388"/>
      <c r="C21" s="388"/>
      <c r="D21" s="388"/>
      <c r="E21" s="388"/>
      <c r="F21" s="388"/>
      <c r="G21" s="388"/>
      <c r="H21" s="388"/>
      <c r="I21" s="239"/>
      <c r="J21" s="239"/>
      <c r="K21" s="239"/>
      <c r="L21" s="239"/>
      <c r="M21" s="239"/>
      <c r="N21" s="239"/>
      <c r="O21" s="239"/>
      <c r="P21" s="256">
        <f t="shared" si="0"/>
        <v>0</v>
      </c>
      <c r="Q21" s="222"/>
      <c r="R21" s="239"/>
      <c r="S21" s="222"/>
      <c r="T21" s="257"/>
      <c r="U21" s="224"/>
      <c r="V21" s="258">
        <f t="shared" si="1"/>
        <v>0</v>
      </c>
    </row>
    <row r="22" spans="1:22">
      <c r="A22" s="220">
        <f t="shared" si="2"/>
        <v>45303</v>
      </c>
      <c r="B22" s="388"/>
      <c r="C22" s="388"/>
      <c r="D22" s="388"/>
      <c r="E22" s="388"/>
      <c r="F22" s="388"/>
      <c r="G22" s="388"/>
      <c r="H22" s="388"/>
      <c r="I22" s="239"/>
      <c r="J22" s="239"/>
      <c r="K22" s="239"/>
      <c r="L22" s="239"/>
      <c r="M22" s="239"/>
      <c r="N22" s="239"/>
      <c r="O22" s="239"/>
      <c r="P22" s="256">
        <f t="shared" si="0"/>
        <v>0</v>
      </c>
      <c r="Q22" s="222"/>
      <c r="R22" s="239"/>
      <c r="S22" s="222"/>
      <c r="T22" s="257"/>
      <c r="U22" s="224"/>
      <c r="V22" s="258">
        <f t="shared" si="1"/>
        <v>0</v>
      </c>
    </row>
    <row r="23" spans="1:22">
      <c r="A23" s="185">
        <f t="shared" si="2"/>
        <v>45304</v>
      </c>
      <c r="B23" s="398"/>
      <c r="C23" s="398"/>
      <c r="D23" s="398"/>
      <c r="E23" s="398"/>
      <c r="F23" s="398"/>
      <c r="G23" s="398"/>
      <c r="H23" s="398"/>
      <c r="I23" s="246"/>
      <c r="J23" s="246"/>
      <c r="K23" s="246"/>
      <c r="L23" s="246"/>
      <c r="M23" s="246"/>
      <c r="N23" s="246"/>
      <c r="O23" s="246"/>
      <c r="P23" s="266">
        <f t="shared" si="0"/>
        <v>0</v>
      </c>
      <c r="Q23" s="205"/>
      <c r="R23" s="246"/>
      <c r="S23" s="205"/>
      <c r="T23" s="267"/>
      <c r="U23" s="264"/>
      <c r="V23" s="268">
        <f t="shared" si="1"/>
        <v>0</v>
      </c>
    </row>
    <row r="24" spans="1:22">
      <c r="A24" s="185">
        <f t="shared" si="2"/>
        <v>45305</v>
      </c>
      <c r="B24" s="398"/>
      <c r="C24" s="398"/>
      <c r="D24" s="398"/>
      <c r="E24" s="398"/>
      <c r="F24" s="398"/>
      <c r="G24" s="398"/>
      <c r="H24" s="398"/>
      <c r="I24" s="204"/>
      <c r="J24" s="204"/>
      <c r="K24" s="204"/>
      <c r="L24" s="204"/>
      <c r="M24" s="204"/>
      <c r="N24" s="204"/>
      <c r="O24" s="204"/>
      <c r="P24" s="205">
        <f t="shared" si="0"/>
        <v>0</v>
      </c>
      <c r="Q24" s="205"/>
      <c r="R24" s="204"/>
      <c r="S24" s="205"/>
      <c r="T24" s="263"/>
      <c r="U24" s="264"/>
      <c r="V24" s="265">
        <f t="shared" si="1"/>
        <v>0</v>
      </c>
    </row>
    <row r="25" spans="1:22">
      <c r="A25" s="220">
        <f t="shared" si="2"/>
        <v>45306</v>
      </c>
      <c r="B25" s="388"/>
      <c r="C25" s="388"/>
      <c r="D25" s="388"/>
      <c r="E25" s="388"/>
      <c r="F25" s="388"/>
      <c r="G25" s="388"/>
      <c r="H25" s="388"/>
      <c r="I25" s="221"/>
      <c r="J25" s="221"/>
      <c r="K25" s="221"/>
      <c r="L25" s="221"/>
      <c r="M25" s="221"/>
      <c r="N25" s="221"/>
      <c r="O25" s="221"/>
      <c r="P25" s="222">
        <f t="shared" si="0"/>
        <v>0</v>
      </c>
      <c r="Q25" s="222"/>
      <c r="R25" s="221"/>
      <c r="S25" s="222"/>
      <c r="T25" s="223"/>
      <c r="U25" s="224"/>
      <c r="V25" s="225">
        <f t="shared" si="1"/>
        <v>0</v>
      </c>
    </row>
    <row r="26" spans="1:22">
      <c r="A26" s="220">
        <f t="shared" si="2"/>
        <v>45307</v>
      </c>
      <c r="B26" s="388"/>
      <c r="C26" s="388"/>
      <c r="D26" s="388"/>
      <c r="E26" s="388"/>
      <c r="F26" s="388"/>
      <c r="G26" s="388"/>
      <c r="H26" s="388"/>
      <c r="I26" s="221"/>
      <c r="J26" s="221"/>
      <c r="K26" s="221"/>
      <c r="L26" s="221"/>
      <c r="M26" s="221"/>
      <c r="N26" s="221"/>
      <c r="O26" s="221"/>
      <c r="P26" s="222">
        <f t="shared" si="0"/>
        <v>0</v>
      </c>
      <c r="Q26" s="222"/>
      <c r="R26" s="221"/>
      <c r="S26" s="222"/>
      <c r="T26" s="223"/>
      <c r="U26" s="224"/>
      <c r="V26" s="225">
        <f t="shared" si="1"/>
        <v>0</v>
      </c>
    </row>
    <row r="27" spans="1:22">
      <c r="A27" s="220">
        <f t="shared" si="2"/>
        <v>45308</v>
      </c>
      <c r="B27" s="388"/>
      <c r="C27" s="388"/>
      <c r="D27" s="388"/>
      <c r="E27" s="388"/>
      <c r="F27" s="388"/>
      <c r="G27" s="388"/>
      <c r="H27" s="388"/>
      <c r="I27" s="221"/>
      <c r="J27" s="221"/>
      <c r="K27" s="221"/>
      <c r="L27" s="221"/>
      <c r="M27" s="221"/>
      <c r="N27" s="221"/>
      <c r="O27" s="221"/>
      <c r="P27" s="222">
        <f t="shared" si="0"/>
        <v>0</v>
      </c>
      <c r="Q27" s="222"/>
      <c r="R27" s="221"/>
      <c r="S27" s="222"/>
      <c r="T27" s="223"/>
      <c r="U27" s="224"/>
      <c r="V27" s="225">
        <f t="shared" si="1"/>
        <v>0</v>
      </c>
    </row>
    <row r="28" spans="1:22">
      <c r="A28" s="220">
        <f t="shared" si="2"/>
        <v>45309</v>
      </c>
      <c r="B28" s="388"/>
      <c r="C28" s="388"/>
      <c r="D28" s="388"/>
      <c r="E28" s="388"/>
      <c r="F28" s="388"/>
      <c r="G28" s="388"/>
      <c r="H28" s="388"/>
      <c r="I28" s="239"/>
      <c r="J28" s="239"/>
      <c r="K28" s="239"/>
      <c r="L28" s="239"/>
      <c r="M28" s="239"/>
      <c r="N28" s="239"/>
      <c r="O28" s="239"/>
      <c r="P28" s="256">
        <f t="shared" si="0"/>
        <v>0</v>
      </c>
      <c r="Q28" s="226"/>
      <c r="R28" s="239"/>
      <c r="S28" s="226"/>
      <c r="T28" s="257"/>
      <c r="U28" s="224"/>
      <c r="V28" s="258">
        <f t="shared" si="1"/>
        <v>0</v>
      </c>
    </row>
    <row r="29" spans="1:22">
      <c r="A29" s="220">
        <f t="shared" si="2"/>
        <v>45310</v>
      </c>
      <c r="B29" s="388"/>
      <c r="C29" s="388"/>
      <c r="D29" s="388"/>
      <c r="E29" s="388"/>
      <c r="F29" s="388"/>
      <c r="G29" s="388"/>
      <c r="H29" s="388"/>
      <c r="I29" s="239"/>
      <c r="J29" s="239"/>
      <c r="K29" s="239"/>
      <c r="L29" s="239"/>
      <c r="M29" s="239"/>
      <c r="N29" s="239"/>
      <c r="O29" s="239"/>
      <c r="P29" s="256">
        <f t="shared" si="0"/>
        <v>0</v>
      </c>
      <c r="Q29" s="226"/>
      <c r="R29" s="239"/>
      <c r="S29" s="226"/>
      <c r="T29" s="257"/>
      <c r="U29" s="224"/>
      <c r="V29" s="258">
        <f t="shared" si="1"/>
        <v>0</v>
      </c>
    </row>
    <row r="30" spans="1:22">
      <c r="A30" s="185">
        <f t="shared" si="2"/>
        <v>45311</v>
      </c>
      <c r="B30" s="398"/>
      <c r="C30" s="398"/>
      <c r="D30" s="398"/>
      <c r="E30" s="398"/>
      <c r="F30" s="398"/>
      <c r="G30" s="398"/>
      <c r="H30" s="398"/>
      <c r="I30" s="246"/>
      <c r="J30" s="246"/>
      <c r="K30" s="246"/>
      <c r="L30" s="246"/>
      <c r="M30" s="246"/>
      <c r="N30" s="246"/>
      <c r="O30" s="246"/>
      <c r="P30" s="266">
        <f t="shared" si="0"/>
        <v>0</v>
      </c>
      <c r="Q30" s="269"/>
      <c r="R30" s="246"/>
      <c r="S30" s="269"/>
      <c r="T30" s="267"/>
      <c r="U30" s="264"/>
      <c r="V30" s="268">
        <f t="shared" si="1"/>
        <v>0</v>
      </c>
    </row>
    <row r="31" spans="1:22">
      <c r="A31" s="185">
        <f t="shared" si="2"/>
        <v>45312</v>
      </c>
      <c r="B31" s="398"/>
      <c r="C31" s="398"/>
      <c r="D31" s="398"/>
      <c r="E31" s="398"/>
      <c r="F31" s="398"/>
      <c r="G31" s="398"/>
      <c r="H31" s="398"/>
      <c r="I31" s="204"/>
      <c r="J31" s="204"/>
      <c r="K31" s="204"/>
      <c r="L31" s="204"/>
      <c r="M31" s="204"/>
      <c r="N31" s="204"/>
      <c r="O31" s="204"/>
      <c r="P31" s="205">
        <f t="shared" si="0"/>
        <v>0</v>
      </c>
      <c r="Q31" s="205"/>
      <c r="R31" s="204"/>
      <c r="S31" s="205"/>
      <c r="T31" s="263"/>
      <c r="U31" s="264"/>
      <c r="V31" s="265">
        <f t="shared" si="1"/>
        <v>0</v>
      </c>
    </row>
    <row r="32" spans="1:22">
      <c r="A32" s="220">
        <f t="shared" si="2"/>
        <v>45313</v>
      </c>
      <c r="B32" s="388"/>
      <c r="C32" s="388"/>
      <c r="D32" s="388"/>
      <c r="E32" s="388"/>
      <c r="F32" s="388"/>
      <c r="G32" s="388"/>
      <c r="H32" s="388"/>
      <c r="I32" s="221"/>
      <c r="J32" s="221"/>
      <c r="K32" s="221"/>
      <c r="L32" s="221"/>
      <c r="M32" s="221"/>
      <c r="N32" s="221"/>
      <c r="O32" s="221"/>
      <c r="P32" s="222">
        <f t="shared" si="0"/>
        <v>0</v>
      </c>
      <c r="Q32" s="222"/>
      <c r="R32" s="221"/>
      <c r="S32" s="222"/>
      <c r="T32" s="223"/>
      <c r="U32" s="224"/>
      <c r="V32" s="225">
        <f t="shared" si="1"/>
        <v>0</v>
      </c>
    </row>
    <row r="33" spans="1:23">
      <c r="A33" s="220">
        <f t="shared" si="2"/>
        <v>45314</v>
      </c>
      <c r="B33" s="388"/>
      <c r="C33" s="388"/>
      <c r="D33" s="388"/>
      <c r="E33" s="388"/>
      <c r="F33" s="388"/>
      <c r="G33" s="388"/>
      <c r="H33" s="388"/>
      <c r="I33" s="221"/>
      <c r="J33" s="221"/>
      <c r="K33" s="221"/>
      <c r="L33" s="221"/>
      <c r="M33" s="221"/>
      <c r="N33" s="221"/>
      <c r="O33" s="221"/>
      <c r="P33" s="222">
        <f t="shared" si="0"/>
        <v>0</v>
      </c>
      <c r="Q33" s="226"/>
      <c r="R33" s="221"/>
      <c r="S33" s="226"/>
      <c r="T33" s="223"/>
      <c r="U33" s="224"/>
      <c r="V33" s="225">
        <f t="shared" si="1"/>
        <v>0</v>
      </c>
    </row>
    <row r="34" spans="1:23">
      <c r="A34" s="220">
        <f t="shared" si="2"/>
        <v>45315</v>
      </c>
      <c r="B34" s="388"/>
      <c r="C34" s="388"/>
      <c r="D34" s="388"/>
      <c r="E34" s="388"/>
      <c r="F34" s="388"/>
      <c r="G34" s="388"/>
      <c r="H34" s="388"/>
      <c r="I34" s="221"/>
      <c r="J34" s="221"/>
      <c r="K34" s="221"/>
      <c r="L34" s="221"/>
      <c r="M34" s="221"/>
      <c r="N34" s="221"/>
      <c r="O34" s="221"/>
      <c r="P34" s="222">
        <f t="shared" si="0"/>
        <v>0</v>
      </c>
      <c r="Q34" s="226"/>
      <c r="R34" s="221"/>
      <c r="S34" s="226"/>
      <c r="T34" s="223"/>
      <c r="U34" s="224"/>
      <c r="V34" s="225">
        <f t="shared" si="1"/>
        <v>0</v>
      </c>
    </row>
    <row r="35" spans="1:23">
      <c r="A35" s="220">
        <f t="shared" si="2"/>
        <v>45316</v>
      </c>
      <c r="B35" s="388"/>
      <c r="C35" s="388"/>
      <c r="D35" s="388"/>
      <c r="E35" s="388"/>
      <c r="F35" s="388"/>
      <c r="G35" s="388"/>
      <c r="H35" s="388"/>
      <c r="I35" s="239"/>
      <c r="J35" s="239"/>
      <c r="K35" s="239"/>
      <c r="L35" s="239"/>
      <c r="M35" s="239"/>
      <c r="N35" s="239"/>
      <c r="O35" s="239"/>
      <c r="P35" s="256">
        <f t="shared" si="0"/>
        <v>0</v>
      </c>
      <c r="Q35" s="226"/>
      <c r="R35" s="239"/>
      <c r="S35" s="226"/>
      <c r="T35" s="257"/>
      <c r="U35" s="224"/>
      <c r="V35" s="258">
        <f t="shared" si="1"/>
        <v>0</v>
      </c>
    </row>
    <row r="36" spans="1:23">
      <c r="A36" s="220">
        <f t="shared" si="2"/>
        <v>45317</v>
      </c>
      <c r="B36" s="388"/>
      <c r="C36" s="388"/>
      <c r="D36" s="388"/>
      <c r="E36" s="388"/>
      <c r="F36" s="388"/>
      <c r="G36" s="388"/>
      <c r="H36" s="388"/>
      <c r="I36" s="239"/>
      <c r="J36" s="239"/>
      <c r="K36" s="239"/>
      <c r="L36" s="239"/>
      <c r="M36" s="239"/>
      <c r="N36" s="239"/>
      <c r="O36" s="239"/>
      <c r="P36" s="256">
        <f t="shared" si="0"/>
        <v>0</v>
      </c>
      <c r="Q36" s="226"/>
      <c r="R36" s="239"/>
      <c r="S36" s="226"/>
      <c r="T36" s="257"/>
      <c r="U36" s="224"/>
      <c r="V36" s="258">
        <f t="shared" si="1"/>
        <v>0</v>
      </c>
    </row>
    <row r="37" spans="1:23">
      <c r="A37" s="185">
        <f t="shared" si="2"/>
        <v>45318</v>
      </c>
      <c r="B37" s="398"/>
      <c r="C37" s="398"/>
      <c r="D37" s="398"/>
      <c r="E37" s="398"/>
      <c r="F37" s="398"/>
      <c r="G37" s="398"/>
      <c r="H37" s="398"/>
      <c r="I37" s="246"/>
      <c r="J37" s="246"/>
      <c r="K37" s="246"/>
      <c r="L37" s="246"/>
      <c r="M37" s="246"/>
      <c r="N37" s="246"/>
      <c r="O37" s="246"/>
      <c r="P37" s="266">
        <f t="shared" si="0"/>
        <v>0</v>
      </c>
      <c r="Q37" s="269"/>
      <c r="R37" s="246"/>
      <c r="S37" s="269"/>
      <c r="T37" s="267"/>
      <c r="U37" s="264"/>
      <c r="V37" s="268">
        <f t="shared" si="1"/>
        <v>0</v>
      </c>
    </row>
    <row r="38" spans="1:23">
      <c r="A38" s="185">
        <f t="shared" si="2"/>
        <v>45319</v>
      </c>
      <c r="B38" s="398"/>
      <c r="C38" s="398"/>
      <c r="D38" s="398"/>
      <c r="E38" s="398"/>
      <c r="F38" s="398"/>
      <c r="G38" s="398"/>
      <c r="H38" s="398"/>
      <c r="I38" s="204"/>
      <c r="J38" s="204"/>
      <c r="K38" s="204"/>
      <c r="L38" s="204"/>
      <c r="M38" s="204"/>
      <c r="N38" s="204"/>
      <c r="O38" s="204"/>
      <c r="P38" s="205">
        <f t="shared" si="0"/>
        <v>0</v>
      </c>
      <c r="Q38" s="205"/>
      <c r="R38" s="204"/>
      <c r="S38" s="205"/>
      <c r="T38" s="263"/>
      <c r="U38" s="264"/>
      <c r="V38" s="265">
        <f t="shared" si="1"/>
        <v>0</v>
      </c>
    </row>
    <row r="39" spans="1:23">
      <c r="A39" s="220">
        <f t="shared" si="2"/>
        <v>45320</v>
      </c>
      <c r="B39" s="388"/>
      <c r="C39" s="388"/>
      <c r="D39" s="388"/>
      <c r="E39" s="388"/>
      <c r="F39" s="388"/>
      <c r="G39" s="388"/>
      <c r="H39" s="388"/>
      <c r="I39" s="221"/>
      <c r="J39" s="221"/>
      <c r="K39" s="221"/>
      <c r="L39" s="221"/>
      <c r="M39" s="221"/>
      <c r="N39" s="221"/>
      <c r="O39" s="221"/>
      <c r="P39" s="222">
        <f t="shared" si="0"/>
        <v>0</v>
      </c>
      <c r="Q39" s="226"/>
      <c r="R39" s="221"/>
      <c r="S39" s="226"/>
      <c r="T39" s="223"/>
      <c r="U39" s="224"/>
      <c r="V39" s="225">
        <f t="shared" si="1"/>
        <v>0</v>
      </c>
    </row>
    <row r="40" spans="1:23">
      <c r="A40" s="220">
        <f t="shared" si="2"/>
        <v>45321</v>
      </c>
      <c r="B40" s="388"/>
      <c r="C40" s="388"/>
      <c r="D40" s="388"/>
      <c r="E40" s="388"/>
      <c r="F40" s="388"/>
      <c r="G40" s="388"/>
      <c r="H40" s="388"/>
      <c r="I40" s="221"/>
      <c r="J40" s="221"/>
      <c r="K40" s="221"/>
      <c r="L40" s="221"/>
      <c r="M40" s="221"/>
      <c r="N40" s="221"/>
      <c r="O40" s="221"/>
      <c r="P40" s="222">
        <f t="shared" si="0"/>
        <v>0</v>
      </c>
      <c r="Q40" s="226"/>
      <c r="R40" s="221"/>
      <c r="S40" s="226"/>
      <c r="T40" s="223"/>
      <c r="U40" s="224"/>
      <c r="V40" s="225">
        <f t="shared" si="1"/>
        <v>0</v>
      </c>
    </row>
    <row r="41" spans="1:23">
      <c r="A41" s="220">
        <f t="shared" si="2"/>
        <v>45322</v>
      </c>
      <c r="B41" s="388"/>
      <c r="C41" s="388"/>
      <c r="D41" s="388"/>
      <c r="E41" s="388"/>
      <c r="F41" s="388"/>
      <c r="G41" s="388"/>
      <c r="H41" s="388"/>
      <c r="I41" s="221"/>
      <c r="J41" s="221"/>
      <c r="K41" s="221"/>
      <c r="L41" s="221"/>
      <c r="M41" s="221"/>
      <c r="N41" s="221"/>
      <c r="O41" s="221"/>
      <c r="P41" s="222">
        <f t="shared" si="0"/>
        <v>0</v>
      </c>
      <c r="Q41" s="226"/>
      <c r="R41" s="221"/>
      <c r="S41" s="226"/>
      <c r="T41" s="223"/>
      <c r="U41" s="224"/>
      <c r="V41" s="225">
        <f t="shared" si="1"/>
        <v>0</v>
      </c>
    </row>
    <row r="42" spans="1:23" ht="5.25" customHeight="1">
      <c r="G42"/>
      <c r="H42"/>
      <c r="I42" s="33"/>
      <c r="J42" s="33"/>
      <c r="K42" s="33"/>
      <c r="L42" s="33"/>
      <c r="M42" s="33"/>
      <c r="N42" s="33"/>
      <c r="O42" s="33"/>
      <c r="P42" s="120"/>
      <c r="Q42" s="113"/>
      <c r="R42" s="196"/>
      <c r="S42" s="197"/>
      <c r="T42" s="196"/>
      <c r="U42" s="198"/>
      <c r="V42" s="199"/>
    </row>
    <row r="43" spans="1:23" ht="20.25" customHeight="1">
      <c r="A43" s="100" t="s">
        <v>34</v>
      </c>
      <c r="B43" s="50"/>
      <c r="C43" s="50"/>
      <c r="D43" s="50"/>
      <c r="E43" s="50"/>
      <c r="F43" s="31"/>
      <c r="H43" s="99" t="s">
        <v>34</v>
      </c>
      <c r="I43" s="97">
        <f t="shared" ref="I43:P43" si="3">SUM(I11:I41)</f>
        <v>0</v>
      </c>
      <c r="J43" s="20">
        <f t="shared" si="3"/>
        <v>0</v>
      </c>
      <c r="K43" s="20">
        <f t="shared" si="3"/>
        <v>0</v>
      </c>
      <c r="L43" s="20">
        <f t="shared" si="3"/>
        <v>0</v>
      </c>
      <c r="M43" s="20">
        <f t="shared" si="3"/>
        <v>0</v>
      </c>
      <c r="N43" s="20">
        <f t="shared" si="3"/>
        <v>0</v>
      </c>
      <c r="O43" s="20">
        <f t="shared" si="3"/>
        <v>0</v>
      </c>
      <c r="P43" s="21">
        <f t="shared" si="3"/>
        <v>0</v>
      </c>
      <c r="Q43" s="113"/>
      <c r="R43" s="21">
        <f>SUM(R11:R41)</f>
        <v>0</v>
      </c>
      <c r="S43" s="113"/>
      <c r="T43" s="21">
        <f>SUM(T11:T41)</f>
        <v>0</v>
      </c>
      <c r="V43" s="19">
        <f>SUM(V11:V41)</f>
        <v>0</v>
      </c>
    </row>
    <row r="44" spans="1:23" ht="15" customHeight="1">
      <c r="A44" s="101" t="str">
        <f>C5</f>
        <v>Naam</v>
      </c>
      <c r="B44" s="10"/>
      <c r="C44" s="34"/>
      <c r="D44" s="34"/>
      <c r="E44" s="34"/>
      <c r="F44" s="31"/>
      <c r="H44" s="98" t="str">
        <f>C6</f>
        <v>Naam</v>
      </c>
      <c r="I44" s="34"/>
      <c r="J44" s="34"/>
      <c r="K44" s="34"/>
      <c r="L44" s="34"/>
      <c r="M44" s="34"/>
      <c r="N44" s="34"/>
      <c r="O44" s="34"/>
      <c r="P44" s="34"/>
      <c r="Q44" s="113"/>
      <c r="S44" s="113"/>
    </row>
    <row r="45" spans="1:23" ht="15" customHeight="1">
      <c r="B45" s="10"/>
      <c r="C45" s="34"/>
      <c r="D45" s="34"/>
      <c r="E45" s="31"/>
      <c r="G45" s="34"/>
      <c r="P45" s="389" t="s">
        <v>30</v>
      </c>
      <c r="Q45" s="389"/>
      <c r="R45" s="389"/>
      <c r="S45" s="389"/>
      <c r="T45" s="389"/>
      <c r="U45" s="390"/>
      <c r="V45" s="13">
        <f>V43</f>
        <v>0</v>
      </c>
      <c r="W45" s="113"/>
    </row>
    <row r="46" spans="1:23" ht="15" customHeight="1">
      <c r="B46" s="10"/>
      <c r="C46" s="34"/>
      <c r="D46" s="34"/>
      <c r="E46" s="31"/>
      <c r="G46" s="34"/>
      <c r="H46" s="34"/>
      <c r="P46" s="389" t="s">
        <v>31</v>
      </c>
      <c r="Q46" s="389"/>
      <c r="R46" s="389"/>
      <c r="S46" s="389"/>
      <c r="T46" s="389"/>
      <c r="U46" s="390"/>
      <c r="V46" s="14">
        <f>T2*V5</f>
        <v>0</v>
      </c>
      <c r="W46" s="113"/>
    </row>
    <row r="47" spans="1:23" ht="15" customHeight="1">
      <c r="B47" s="7"/>
      <c r="C47" s="6"/>
      <c r="D47" s="6"/>
      <c r="E47" s="6"/>
      <c r="F47" s="6"/>
      <c r="G47" s="6"/>
      <c r="H47" s="6"/>
      <c r="P47" s="389" t="s">
        <v>26</v>
      </c>
      <c r="Q47" s="389"/>
      <c r="R47" s="389"/>
      <c r="S47" s="389"/>
      <c r="T47" s="389"/>
      <c r="U47" s="390"/>
      <c r="V47" s="14">
        <f>IF(V45&gt;V46,V45-V46,0)</f>
        <v>0</v>
      </c>
      <c r="W47" s="113"/>
    </row>
    <row r="48" spans="1:23" ht="15" customHeight="1">
      <c r="B48" s="8"/>
      <c r="C48" s="31"/>
      <c r="D48" s="31"/>
      <c r="E48" s="31"/>
      <c r="F48" s="31"/>
      <c r="P48"/>
      <c r="Q48"/>
      <c r="S48"/>
    </row>
    <row r="49" ht="15" customHeight="1"/>
    <row r="50" ht="15" customHeight="1"/>
    <row r="51" ht="15" customHeight="1"/>
    <row r="52" ht="15" customHeight="1"/>
    <row r="53" ht="15" customHeight="1"/>
  </sheetData>
  <mergeCells count="52">
    <mergeCell ref="I9:P9"/>
    <mergeCell ref="D2:G2"/>
    <mergeCell ref="H1:K1"/>
    <mergeCell ref="H2:K2"/>
    <mergeCell ref="D3:G3"/>
    <mergeCell ref="H3:K3"/>
    <mergeCell ref="P1:S1"/>
    <mergeCell ref="Q5:U5"/>
    <mergeCell ref="T9:T10"/>
    <mergeCell ref="R9:R10"/>
    <mergeCell ref="A4:B4"/>
    <mergeCell ref="B14:H14"/>
    <mergeCell ref="A9:A10"/>
    <mergeCell ref="B9:H10"/>
    <mergeCell ref="D1:G1"/>
    <mergeCell ref="C4:G4"/>
    <mergeCell ref="C5:G5"/>
    <mergeCell ref="C6:G6"/>
    <mergeCell ref="V9:V10"/>
    <mergeCell ref="P45:U45"/>
    <mergeCell ref="B36:H36"/>
    <mergeCell ref="B37:H37"/>
    <mergeCell ref="B38:H38"/>
    <mergeCell ref="B29:H29"/>
    <mergeCell ref="B30:H30"/>
    <mergeCell ref="B31:H31"/>
    <mergeCell ref="B34:H34"/>
    <mergeCell ref="B35:H35"/>
    <mergeCell ref="B22:H22"/>
    <mergeCell ref="B23:H23"/>
    <mergeCell ref="B24:H24"/>
    <mergeCell ref="B39:H39"/>
    <mergeCell ref="B41:H41"/>
    <mergeCell ref="B20:H20"/>
    <mergeCell ref="B28:H28"/>
    <mergeCell ref="B11:H11"/>
    <mergeCell ref="B12:H12"/>
    <mergeCell ref="B13:H13"/>
    <mergeCell ref="B18:H18"/>
    <mergeCell ref="B19:H19"/>
    <mergeCell ref="B25:H25"/>
    <mergeCell ref="B26:H26"/>
    <mergeCell ref="B27:H27"/>
    <mergeCell ref="B17:H17"/>
    <mergeCell ref="B21:H21"/>
    <mergeCell ref="B15:H15"/>
    <mergeCell ref="B16:H16"/>
    <mergeCell ref="B40:H40"/>
    <mergeCell ref="P46:U46"/>
    <mergeCell ref="P47:U47"/>
    <mergeCell ref="B32:H32"/>
    <mergeCell ref="B33:H3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53"/>
  <sheetViews>
    <sheetView showGridLines="0" topLeftCell="A15" zoomScaleNormal="100" workbookViewId="0">
      <selection activeCell="B34" sqref="B34:H34"/>
    </sheetView>
  </sheetViews>
  <sheetFormatPr baseColWidth="10" defaultColWidth="9.109375" defaultRowHeight="14.4"/>
  <cols>
    <col min="1" max="2" width="12.6640625" customWidth="1"/>
    <col min="3" max="13" width="12.6640625" style="31" customWidth="1"/>
    <col min="14" max="15" width="12.6640625" customWidth="1"/>
    <col min="16" max="16" width="12.88671875" customWidth="1"/>
    <col min="17" max="17" width="1.5546875" customWidth="1"/>
    <col min="18" max="18" width="12.88671875" customWidth="1"/>
    <col min="19" max="19" width="1.5546875" customWidth="1"/>
    <col min="20" max="20" width="12.88671875" customWidth="1"/>
    <col min="21" max="21" width="1.5546875" customWidth="1"/>
    <col min="22" max="22" width="12.88671875" customWidth="1"/>
  </cols>
  <sheetData>
    <row r="1" spans="1:23" ht="18.600000000000001" thickBot="1">
      <c r="A1" s="102" t="s">
        <v>49</v>
      </c>
      <c r="B1" s="103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N1" s="114"/>
      <c r="O1" s="114"/>
      <c r="P1" s="424" t="s">
        <v>46</v>
      </c>
      <c r="Q1" s="424"/>
      <c r="R1" s="424"/>
      <c r="S1" s="424"/>
      <c r="T1" s="48">
        <f>'2024'!T13</f>
        <v>0</v>
      </c>
      <c r="U1" s="48"/>
      <c r="V1" s="49" t="s">
        <v>3</v>
      </c>
    </row>
    <row r="2" spans="1:23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2" t="str">
        <f>'2024'!H3</f>
        <v>Programma</v>
      </c>
      <c r="I2" s="423"/>
      <c r="J2" s="423"/>
      <c r="K2" s="423"/>
      <c r="N2" s="31"/>
      <c r="O2" s="31"/>
      <c r="P2" s="108"/>
      <c r="Q2" s="108"/>
      <c r="S2" s="108"/>
      <c r="T2" s="46">
        <f>'2024'!T14</f>
        <v>0</v>
      </c>
      <c r="U2" s="46"/>
      <c r="V2" s="47" t="s">
        <v>4</v>
      </c>
    </row>
    <row r="3" spans="1:23" ht="19.2" thickTop="1" thickBot="1">
      <c r="A3" s="102" t="s">
        <v>59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37" t="str">
        <f>'2024'!H4</f>
        <v>Programma</v>
      </c>
      <c r="I3" s="438"/>
      <c r="J3" s="438"/>
      <c r="K3" s="438"/>
      <c r="N3" s="31"/>
      <c r="O3" s="31"/>
    </row>
    <row r="4" spans="1:23" ht="19.2" thickTop="1" thickBot="1">
      <c r="A4" s="405" t="s">
        <v>33</v>
      </c>
      <c r="B4" s="405"/>
      <c r="C4" s="415" t="str">
        <f>'2024'!C5:G5</f>
        <v>Naam</v>
      </c>
      <c r="D4" s="416"/>
      <c r="E4" s="416"/>
      <c r="F4" s="416"/>
      <c r="G4" s="417"/>
      <c r="N4" s="31"/>
      <c r="O4" s="31"/>
      <c r="Q4" s="45"/>
      <c r="R4" s="45"/>
      <c r="S4" s="45"/>
      <c r="T4" s="45"/>
      <c r="U4" s="45"/>
      <c r="V4" s="45"/>
    </row>
    <row r="5" spans="1:23" ht="19.2" thickTop="1" thickBot="1">
      <c r="A5" s="102" t="s">
        <v>27</v>
      </c>
      <c r="B5" s="105"/>
      <c r="C5" s="415" t="str">
        <f>'2024'!C6:G6</f>
        <v>Naam</v>
      </c>
      <c r="D5" s="416"/>
      <c r="E5" s="416"/>
      <c r="F5" s="416"/>
      <c r="G5" s="417"/>
      <c r="Q5" s="424"/>
      <c r="R5" s="424"/>
      <c r="S5" s="424"/>
      <c r="T5" s="424"/>
      <c r="U5" s="424"/>
      <c r="V5" s="44"/>
    </row>
    <row r="6" spans="1:23" ht="21" customHeight="1" thickTop="1" thickBot="1">
      <c r="A6" s="102" t="s">
        <v>1</v>
      </c>
      <c r="B6" s="105"/>
      <c r="C6" s="415" t="str">
        <f>'2024'!C7:G7</f>
        <v>Naam</v>
      </c>
      <c r="D6" s="416"/>
      <c r="E6" s="416"/>
      <c r="F6" s="416"/>
      <c r="G6" s="417"/>
      <c r="N6" s="31"/>
      <c r="O6" s="31"/>
      <c r="P6" s="31"/>
    </row>
    <row r="7" spans="1:23" ht="15" thickTop="1">
      <c r="C7"/>
      <c r="D7"/>
      <c r="E7"/>
      <c r="F7"/>
      <c r="N7" s="31"/>
      <c r="O7" s="31"/>
      <c r="P7" s="31"/>
      <c r="Q7" s="31"/>
      <c r="R7" s="31"/>
      <c r="S7" s="31"/>
      <c r="T7" s="31"/>
      <c r="U7" s="31"/>
    </row>
    <row r="8" spans="1:23">
      <c r="C8"/>
      <c r="D8"/>
      <c r="E8"/>
      <c r="F8"/>
      <c r="N8" s="31"/>
      <c r="O8" s="31"/>
      <c r="P8" s="31"/>
      <c r="Q8" s="31"/>
      <c r="R8" s="31"/>
      <c r="S8" s="31"/>
      <c r="T8" s="31"/>
      <c r="U8" s="31"/>
    </row>
    <row r="9" spans="1:23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39"/>
      <c r="K9" s="439"/>
      <c r="L9" s="439"/>
      <c r="M9" s="439"/>
      <c r="N9" s="439"/>
      <c r="O9" s="439"/>
      <c r="P9" s="439"/>
      <c r="Q9" s="116"/>
      <c r="R9" s="403" t="str">
        <f>D2</f>
        <v>Project 2</v>
      </c>
      <c r="S9" s="116"/>
      <c r="T9" s="425" t="str">
        <f>D3</f>
        <v>Project 3</v>
      </c>
      <c r="U9" s="118"/>
      <c r="V9" s="403" t="s">
        <v>41</v>
      </c>
      <c r="W9" s="115"/>
    </row>
    <row r="10" spans="1:23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23" t="s">
        <v>53</v>
      </c>
      <c r="O10" s="153" t="s">
        <v>58</v>
      </c>
      <c r="P10" s="52" t="s">
        <v>41</v>
      </c>
      <c r="Q10" s="117"/>
      <c r="R10" s="404"/>
      <c r="S10" s="117"/>
      <c r="T10" s="404"/>
      <c r="U10" s="119"/>
      <c r="V10" s="404"/>
      <c r="W10" s="115"/>
    </row>
    <row r="11" spans="1:23">
      <c r="A11" s="3">
        <v>45323</v>
      </c>
      <c r="B11" s="435"/>
      <c r="C11" s="435"/>
      <c r="D11" s="435"/>
      <c r="E11" s="435"/>
      <c r="F11" s="435"/>
      <c r="G11" s="435"/>
      <c r="H11" s="435"/>
      <c r="I11" s="200"/>
      <c r="J11" s="200"/>
      <c r="K11" s="200"/>
      <c r="L11" s="200"/>
      <c r="M11" s="200"/>
      <c r="N11" s="200"/>
      <c r="O11" s="200"/>
      <c r="P11" s="201">
        <f>SUM(I11:O11)</f>
        <v>0</v>
      </c>
      <c r="Q11" s="176"/>
      <c r="R11" s="175"/>
      <c r="S11" s="176"/>
      <c r="T11" s="175"/>
      <c r="U11" s="176"/>
      <c r="V11" s="174">
        <f>P11+R11+T11</f>
        <v>0</v>
      </c>
    </row>
    <row r="12" spans="1:23">
      <c r="A12" s="3">
        <f>$A11+1</f>
        <v>45324</v>
      </c>
      <c r="B12" s="435"/>
      <c r="C12" s="435"/>
      <c r="D12" s="435"/>
      <c r="E12" s="435"/>
      <c r="F12" s="435"/>
      <c r="G12" s="435"/>
      <c r="H12" s="435"/>
      <c r="I12" s="200"/>
      <c r="J12" s="200"/>
      <c r="K12" s="200"/>
      <c r="L12" s="200"/>
      <c r="M12" s="200"/>
      <c r="N12" s="200"/>
      <c r="O12" s="200"/>
      <c r="P12" s="201">
        <f t="shared" ref="P12:P14" si="0">SUM(I12:O12)</f>
        <v>0</v>
      </c>
      <c r="Q12" s="176"/>
      <c r="R12" s="175"/>
      <c r="S12" s="176"/>
      <c r="T12" s="175"/>
      <c r="U12" s="176"/>
      <c r="V12" s="174">
        <f t="shared" ref="V12:V38" si="1">P12+R12+T12</f>
        <v>0</v>
      </c>
    </row>
    <row r="13" spans="1:23">
      <c r="A13" s="185">
        <f t="shared" ref="A13:A39" si="2">$A12+1</f>
        <v>45325</v>
      </c>
      <c r="B13" s="436"/>
      <c r="C13" s="436"/>
      <c r="D13" s="436"/>
      <c r="E13" s="436"/>
      <c r="F13" s="436"/>
      <c r="G13" s="436"/>
      <c r="H13" s="436"/>
      <c r="I13" s="246"/>
      <c r="J13" s="246"/>
      <c r="K13" s="246"/>
      <c r="L13" s="246"/>
      <c r="M13" s="246"/>
      <c r="N13" s="246"/>
      <c r="O13" s="246"/>
      <c r="P13" s="266">
        <f t="shared" si="0"/>
        <v>0</v>
      </c>
      <c r="Q13" s="183"/>
      <c r="R13" s="261"/>
      <c r="S13" s="183"/>
      <c r="T13" s="261"/>
      <c r="U13" s="183"/>
      <c r="V13" s="260">
        <f t="shared" si="1"/>
        <v>0</v>
      </c>
    </row>
    <row r="14" spans="1:23">
      <c r="A14" s="185">
        <f t="shared" si="2"/>
        <v>45326</v>
      </c>
      <c r="B14" s="431"/>
      <c r="C14" s="431"/>
      <c r="D14" s="431"/>
      <c r="E14" s="431"/>
      <c r="F14" s="431"/>
      <c r="G14" s="431"/>
      <c r="H14" s="431"/>
      <c r="I14" s="204"/>
      <c r="J14" s="204"/>
      <c r="K14" s="204"/>
      <c r="L14" s="204"/>
      <c r="M14" s="204"/>
      <c r="N14" s="204"/>
      <c r="O14" s="204"/>
      <c r="P14" s="205">
        <f t="shared" si="0"/>
        <v>0</v>
      </c>
      <c r="Q14" s="270"/>
      <c r="R14" s="263"/>
      <c r="S14" s="270"/>
      <c r="T14" s="263"/>
      <c r="U14" s="270"/>
      <c r="V14" s="205">
        <f t="shared" si="1"/>
        <v>0</v>
      </c>
    </row>
    <row r="15" spans="1:23">
      <c r="A15" s="220">
        <f t="shared" si="2"/>
        <v>45327</v>
      </c>
      <c r="B15" s="430"/>
      <c r="C15" s="430"/>
      <c r="D15" s="430"/>
      <c r="E15" s="430"/>
      <c r="F15" s="430"/>
      <c r="G15" s="430"/>
      <c r="H15" s="430"/>
      <c r="I15" s="221"/>
      <c r="J15" s="221"/>
      <c r="K15" s="221"/>
      <c r="L15" s="221"/>
      <c r="M15" s="221"/>
      <c r="N15" s="221"/>
      <c r="O15" s="221"/>
      <c r="P15" s="222">
        <f>SUM(I15:O15)</f>
        <v>0</v>
      </c>
      <c r="Q15" s="227"/>
      <c r="R15" s="223"/>
      <c r="S15" s="227"/>
      <c r="T15" s="223"/>
      <c r="U15" s="227"/>
      <c r="V15" s="222">
        <f t="shared" si="1"/>
        <v>0</v>
      </c>
    </row>
    <row r="16" spans="1:23">
      <c r="A16" s="220">
        <f t="shared" si="2"/>
        <v>45328</v>
      </c>
      <c r="B16" s="430"/>
      <c r="C16" s="430"/>
      <c r="D16" s="430"/>
      <c r="E16" s="430"/>
      <c r="F16" s="430"/>
      <c r="G16" s="430"/>
      <c r="H16" s="430"/>
      <c r="I16" s="221"/>
      <c r="J16" s="221"/>
      <c r="K16" s="221"/>
      <c r="L16" s="221"/>
      <c r="M16" s="221"/>
      <c r="N16" s="221"/>
      <c r="O16" s="221"/>
      <c r="P16" s="222">
        <f>SUM(I16:O16)</f>
        <v>0</v>
      </c>
      <c r="Q16" s="227"/>
      <c r="R16" s="223"/>
      <c r="S16" s="227"/>
      <c r="T16" s="223"/>
      <c r="U16" s="227"/>
      <c r="V16" s="222">
        <f t="shared" si="1"/>
        <v>0</v>
      </c>
    </row>
    <row r="17" spans="1:22">
      <c r="A17" s="220">
        <f t="shared" si="2"/>
        <v>45329</v>
      </c>
      <c r="B17" s="430"/>
      <c r="C17" s="430"/>
      <c r="D17" s="430"/>
      <c r="E17" s="430"/>
      <c r="F17" s="430"/>
      <c r="G17" s="430"/>
      <c r="H17" s="430"/>
      <c r="I17" s="221"/>
      <c r="J17" s="221"/>
      <c r="K17" s="221"/>
      <c r="L17" s="221"/>
      <c r="M17" s="221"/>
      <c r="N17" s="221"/>
      <c r="O17" s="221"/>
      <c r="P17" s="222">
        <f>SUM(I17:O17)</f>
        <v>0</v>
      </c>
      <c r="Q17" s="227">
        <v>10</v>
      </c>
      <c r="R17" s="223"/>
      <c r="S17" s="227">
        <v>10</v>
      </c>
      <c r="T17" s="223"/>
      <c r="U17" s="227"/>
      <c r="V17" s="222">
        <f t="shared" si="1"/>
        <v>0</v>
      </c>
    </row>
    <row r="18" spans="1:22">
      <c r="A18" s="220">
        <f t="shared" si="2"/>
        <v>45330</v>
      </c>
      <c r="B18" s="430"/>
      <c r="C18" s="430"/>
      <c r="D18" s="430"/>
      <c r="E18" s="430"/>
      <c r="F18" s="430"/>
      <c r="G18" s="430"/>
      <c r="H18" s="430"/>
      <c r="I18" s="239"/>
      <c r="J18" s="239"/>
      <c r="K18" s="239"/>
      <c r="L18" s="239"/>
      <c r="M18" s="239"/>
      <c r="N18" s="239"/>
      <c r="O18" s="239"/>
      <c r="P18" s="256">
        <f>SUM(I18:O18)</f>
        <v>0</v>
      </c>
      <c r="Q18" s="227"/>
      <c r="R18" s="257"/>
      <c r="S18" s="227"/>
      <c r="T18" s="257"/>
      <c r="U18" s="227"/>
      <c r="V18" s="256">
        <f t="shared" si="1"/>
        <v>0</v>
      </c>
    </row>
    <row r="19" spans="1:22">
      <c r="A19" s="220">
        <f t="shared" si="2"/>
        <v>45331</v>
      </c>
      <c r="B19" s="430"/>
      <c r="C19" s="430"/>
      <c r="D19" s="430"/>
      <c r="E19" s="430"/>
      <c r="F19" s="430"/>
      <c r="G19" s="430"/>
      <c r="H19" s="430"/>
      <c r="I19" s="239"/>
      <c r="J19" s="239"/>
      <c r="K19" s="239"/>
      <c r="L19" s="239"/>
      <c r="M19" s="239"/>
      <c r="N19" s="239"/>
      <c r="O19" s="239"/>
      <c r="P19" s="256">
        <f t="shared" ref="P19:P21" si="3">SUM(I19:O19)</f>
        <v>0</v>
      </c>
      <c r="Q19" s="227"/>
      <c r="R19" s="257"/>
      <c r="S19" s="227"/>
      <c r="T19" s="257"/>
      <c r="U19" s="227"/>
      <c r="V19" s="256">
        <f t="shared" si="1"/>
        <v>0</v>
      </c>
    </row>
    <row r="20" spans="1:22">
      <c r="A20" s="185">
        <f t="shared" si="2"/>
        <v>45332</v>
      </c>
      <c r="B20" s="431"/>
      <c r="C20" s="431"/>
      <c r="D20" s="431"/>
      <c r="E20" s="431"/>
      <c r="F20" s="431"/>
      <c r="G20" s="431"/>
      <c r="H20" s="431"/>
      <c r="I20" s="246"/>
      <c r="J20" s="246"/>
      <c r="K20" s="246"/>
      <c r="L20" s="246"/>
      <c r="M20" s="246"/>
      <c r="N20" s="246"/>
      <c r="O20" s="246"/>
      <c r="P20" s="266">
        <f t="shared" si="3"/>
        <v>0</v>
      </c>
      <c r="Q20" s="270"/>
      <c r="R20" s="267"/>
      <c r="S20" s="270"/>
      <c r="T20" s="267"/>
      <c r="U20" s="270"/>
      <c r="V20" s="266">
        <f t="shared" si="1"/>
        <v>0</v>
      </c>
    </row>
    <row r="21" spans="1:22">
      <c r="A21" s="185">
        <f t="shared" si="2"/>
        <v>45333</v>
      </c>
      <c r="B21" s="431"/>
      <c r="C21" s="431"/>
      <c r="D21" s="431"/>
      <c r="E21" s="431"/>
      <c r="F21" s="431"/>
      <c r="G21" s="431"/>
      <c r="H21" s="431"/>
      <c r="I21" s="204"/>
      <c r="J21" s="204"/>
      <c r="K21" s="204"/>
      <c r="L21" s="204"/>
      <c r="M21" s="204"/>
      <c r="N21" s="204"/>
      <c r="O21" s="204"/>
      <c r="P21" s="205">
        <f t="shared" si="3"/>
        <v>0</v>
      </c>
      <c r="Q21" s="270"/>
      <c r="R21" s="263"/>
      <c r="S21" s="270"/>
      <c r="T21" s="263"/>
      <c r="U21" s="270"/>
      <c r="V21" s="205">
        <f t="shared" si="1"/>
        <v>0</v>
      </c>
    </row>
    <row r="22" spans="1:22">
      <c r="A22" s="220">
        <f t="shared" si="2"/>
        <v>45334</v>
      </c>
      <c r="B22" s="430"/>
      <c r="C22" s="430"/>
      <c r="D22" s="430"/>
      <c r="E22" s="430"/>
      <c r="F22" s="430"/>
      <c r="G22" s="430"/>
      <c r="H22" s="430"/>
      <c r="I22" s="221"/>
      <c r="J22" s="221"/>
      <c r="K22" s="221"/>
      <c r="L22" s="221"/>
      <c r="M22" s="221"/>
      <c r="N22" s="221"/>
      <c r="O22" s="221"/>
      <c r="P22" s="222">
        <f>SUM(I22:O22)</f>
        <v>0</v>
      </c>
      <c r="Q22" s="227"/>
      <c r="R22" s="223"/>
      <c r="S22" s="227"/>
      <c r="T22" s="223"/>
      <c r="U22" s="227"/>
      <c r="V22" s="222">
        <f t="shared" si="1"/>
        <v>0</v>
      </c>
    </row>
    <row r="23" spans="1:22">
      <c r="A23" s="220">
        <f t="shared" si="2"/>
        <v>45335</v>
      </c>
      <c r="B23" s="430"/>
      <c r="C23" s="430"/>
      <c r="D23" s="430"/>
      <c r="E23" s="430"/>
      <c r="F23" s="430"/>
      <c r="G23" s="430"/>
      <c r="H23" s="430"/>
      <c r="I23" s="221"/>
      <c r="J23" s="221"/>
      <c r="K23" s="221"/>
      <c r="L23" s="221"/>
      <c r="M23" s="221"/>
      <c r="N23" s="221"/>
      <c r="O23" s="221"/>
      <c r="P23" s="222">
        <f>SUM(I23:O23)</f>
        <v>0</v>
      </c>
      <c r="Q23" s="227"/>
      <c r="R23" s="223"/>
      <c r="S23" s="227"/>
      <c r="T23" s="223"/>
      <c r="U23" s="227"/>
      <c r="V23" s="222">
        <f t="shared" si="1"/>
        <v>0</v>
      </c>
    </row>
    <row r="24" spans="1:22">
      <c r="A24" s="220">
        <f t="shared" si="2"/>
        <v>45336</v>
      </c>
      <c r="B24" s="430"/>
      <c r="C24" s="430"/>
      <c r="D24" s="430"/>
      <c r="E24" s="430"/>
      <c r="F24" s="430"/>
      <c r="G24" s="430"/>
      <c r="H24" s="430"/>
      <c r="I24" s="221"/>
      <c r="J24" s="221"/>
      <c r="K24" s="221"/>
      <c r="L24" s="221"/>
      <c r="M24" s="221"/>
      <c r="N24" s="221"/>
      <c r="O24" s="221"/>
      <c r="P24" s="222">
        <f>SUM(I24:O24)</f>
        <v>0</v>
      </c>
      <c r="Q24" s="227"/>
      <c r="R24" s="223"/>
      <c r="S24" s="227"/>
      <c r="T24" s="223"/>
      <c r="U24" s="227"/>
      <c r="V24" s="222">
        <f t="shared" si="1"/>
        <v>0</v>
      </c>
    </row>
    <row r="25" spans="1:22">
      <c r="A25" s="220">
        <f t="shared" si="2"/>
        <v>45337</v>
      </c>
      <c r="B25" s="430"/>
      <c r="C25" s="430"/>
      <c r="D25" s="430"/>
      <c r="E25" s="430"/>
      <c r="F25" s="430"/>
      <c r="G25" s="430"/>
      <c r="H25" s="430"/>
      <c r="I25" s="239"/>
      <c r="J25" s="239"/>
      <c r="K25" s="239"/>
      <c r="L25" s="239"/>
      <c r="M25" s="239"/>
      <c r="N25" s="239"/>
      <c r="O25" s="239"/>
      <c r="P25" s="256">
        <f>SUM(I25:O25)</f>
        <v>0</v>
      </c>
      <c r="Q25" s="227"/>
      <c r="R25" s="257"/>
      <c r="S25" s="227"/>
      <c r="T25" s="257"/>
      <c r="U25" s="227"/>
      <c r="V25" s="256">
        <f t="shared" si="1"/>
        <v>0</v>
      </c>
    </row>
    <row r="26" spans="1:22">
      <c r="A26" s="220">
        <f t="shared" si="2"/>
        <v>45338</v>
      </c>
      <c r="B26" s="430"/>
      <c r="C26" s="430"/>
      <c r="D26" s="430"/>
      <c r="E26" s="430"/>
      <c r="F26" s="430"/>
      <c r="G26" s="430"/>
      <c r="H26" s="430"/>
      <c r="I26" s="239"/>
      <c r="J26" s="239"/>
      <c r="K26" s="239"/>
      <c r="L26" s="239"/>
      <c r="M26" s="239"/>
      <c r="N26" s="239"/>
      <c r="O26" s="239"/>
      <c r="P26" s="256">
        <f t="shared" ref="P26:P28" si="4">SUM(I26:O26)</f>
        <v>0</v>
      </c>
      <c r="Q26" s="227"/>
      <c r="R26" s="257"/>
      <c r="S26" s="227"/>
      <c r="T26" s="257"/>
      <c r="U26" s="227"/>
      <c r="V26" s="256">
        <f t="shared" si="1"/>
        <v>0</v>
      </c>
    </row>
    <row r="27" spans="1:22">
      <c r="A27" s="185">
        <f t="shared" si="2"/>
        <v>45339</v>
      </c>
      <c r="B27" s="431"/>
      <c r="C27" s="431"/>
      <c r="D27" s="431"/>
      <c r="E27" s="431"/>
      <c r="F27" s="431"/>
      <c r="G27" s="431"/>
      <c r="H27" s="431"/>
      <c r="I27" s="246"/>
      <c r="J27" s="246"/>
      <c r="K27" s="246"/>
      <c r="L27" s="246"/>
      <c r="M27" s="246"/>
      <c r="N27" s="246"/>
      <c r="O27" s="246"/>
      <c r="P27" s="266">
        <f t="shared" si="4"/>
        <v>0</v>
      </c>
      <c r="Q27" s="270"/>
      <c r="R27" s="267"/>
      <c r="S27" s="270"/>
      <c r="T27" s="267"/>
      <c r="U27" s="270"/>
      <c r="V27" s="266">
        <f t="shared" si="1"/>
        <v>0</v>
      </c>
    </row>
    <row r="28" spans="1:22">
      <c r="A28" s="185">
        <f t="shared" si="2"/>
        <v>45340</v>
      </c>
      <c r="B28" s="431"/>
      <c r="C28" s="431"/>
      <c r="D28" s="431"/>
      <c r="E28" s="431"/>
      <c r="F28" s="431"/>
      <c r="G28" s="431"/>
      <c r="H28" s="431"/>
      <c r="I28" s="204"/>
      <c r="J28" s="204"/>
      <c r="K28" s="204"/>
      <c r="L28" s="204"/>
      <c r="M28" s="204"/>
      <c r="N28" s="204"/>
      <c r="O28" s="204"/>
      <c r="P28" s="205">
        <f t="shared" si="4"/>
        <v>0</v>
      </c>
      <c r="Q28" s="270"/>
      <c r="R28" s="263"/>
      <c r="S28" s="270"/>
      <c r="T28" s="263"/>
      <c r="U28" s="270"/>
      <c r="V28" s="205">
        <f t="shared" si="1"/>
        <v>0</v>
      </c>
    </row>
    <row r="29" spans="1:22">
      <c r="A29" s="220">
        <f t="shared" si="2"/>
        <v>45341</v>
      </c>
      <c r="B29" s="430"/>
      <c r="C29" s="430"/>
      <c r="D29" s="430"/>
      <c r="E29" s="430"/>
      <c r="F29" s="430"/>
      <c r="G29" s="430"/>
      <c r="H29" s="430"/>
      <c r="I29" s="221"/>
      <c r="J29" s="221"/>
      <c r="K29" s="221"/>
      <c r="L29" s="221"/>
      <c r="M29" s="221"/>
      <c r="N29" s="221"/>
      <c r="O29" s="221"/>
      <c r="P29" s="222">
        <f>SUM(I29:O29)</f>
        <v>0</v>
      </c>
      <c r="Q29" s="227"/>
      <c r="R29" s="223"/>
      <c r="S29" s="227"/>
      <c r="T29" s="223"/>
      <c r="U29" s="227"/>
      <c r="V29" s="222">
        <f t="shared" si="1"/>
        <v>0</v>
      </c>
    </row>
    <row r="30" spans="1:22">
      <c r="A30" s="220">
        <f t="shared" si="2"/>
        <v>45342</v>
      </c>
      <c r="B30" s="430"/>
      <c r="C30" s="430"/>
      <c r="D30" s="430"/>
      <c r="E30" s="430"/>
      <c r="F30" s="430"/>
      <c r="G30" s="430"/>
      <c r="H30" s="430"/>
      <c r="I30" s="221"/>
      <c r="J30" s="221"/>
      <c r="K30" s="221"/>
      <c r="L30" s="221"/>
      <c r="M30" s="221"/>
      <c r="N30" s="221"/>
      <c r="O30" s="221"/>
      <c r="P30" s="222">
        <f>SUM(I30:O30)</f>
        <v>0</v>
      </c>
      <c r="Q30" s="227"/>
      <c r="R30" s="223"/>
      <c r="S30" s="227"/>
      <c r="T30" s="223"/>
      <c r="U30" s="227"/>
      <c r="V30" s="222">
        <f t="shared" si="1"/>
        <v>0</v>
      </c>
    </row>
    <row r="31" spans="1:22">
      <c r="A31" s="220">
        <f t="shared" si="2"/>
        <v>45343</v>
      </c>
      <c r="B31" s="430"/>
      <c r="C31" s="430"/>
      <c r="D31" s="430"/>
      <c r="E31" s="430"/>
      <c r="F31" s="430"/>
      <c r="G31" s="430"/>
      <c r="H31" s="430"/>
      <c r="I31" s="221"/>
      <c r="J31" s="221"/>
      <c r="K31" s="221"/>
      <c r="L31" s="221"/>
      <c r="M31" s="221"/>
      <c r="N31" s="221"/>
      <c r="O31" s="221"/>
      <c r="P31" s="222">
        <f>SUM(I31:O31)</f>
        <v>0</v>
      </c>
      <c r="Q31" s="227"/>
      <c r="R31" s="223"/>
      <c r="S31" s="227"/>
      <c r="T31" s="223"/>
      <c r="U31" s="227"/>
      <c r="V31" s="222">
        <f t="shared" si="1"/>
        <v>0</v>
      </c>
    </row>
    <row r="32" spans="1:22">
      <c r="A32" s="220">
        <f t="shared" si="2"/>
        <v>45344</v>
      </c>
      <c r="B32" s="430"/>
      <c r="C32" s="430"/>
      <c r="D32" s="430"/>
      <c r="E32" s="430"/>
      <c r="F32" s="430"/>
      <c r="G32" s="430"/>
      <c r="H32" s="430"/>
      <c r="I32" s="239"/>
      <c r="J32" s="239"/>
      <c r="K32" s="239"/>
      <c r="L32" s="239"/>
      <c r="M32" s="239"/>
      <c r="N32" s="239"/>
      <c r="O32" s="239"/>
      <c r="P32" s="256">
        <f>SUM(I32:O32)</f>
        <v>0</v>
      </c>
      <c r="Q32" s="227"/>
      <c r="R32" s="257"/>
      <c r="S32" s="227"/>
      <c r="T32" s="257"/>
      <c r="U32" s="227"/>
      <c r="V32" s="256">
        <f t="shared" si="1"/>
        <v>0</v>
      </c>
    </row>
    <row r="33" spans="1:22">
      <c r="A33" s="220">
        <f t="shared" si="2"/>
        <v>45345</v>
      </c>
      <c r="B33" s="430"/>
      <c r="C33" s="430"/>
      <c r="D33" s="430"/>
      <c r="E33" s="430"/>
      <c r="F33" s="430"/>
      <c r="G33" s="430"/>
      <c r="H33" s="430"/>
      <c r="I33" s="239"/>
      <c r="J33" s="239"/>
      <c r="K33" s="239"/>
      <c r="L33" s="239"/>
      <c r="M33" s="239"/>
      <c r="N33" s="239"/>
      <c r="O33" s="239"/>
      <c r="P33" s="256">
        <f t="shared" ref="P33:P35" si="5">SUM(I33:O33)</f>
        <v>0</v>
      </c>
      <c r="Q33" s="227"/>
      <c r="R33" s="257"/>
      <c r="S33" s="227"/>
      <c r="T33" s="257"/>
      <c r="U33" s="227"/>
      <c r="V33" s="256">
        <f t="shared" si="1"/>
        <v>0</v>
      </c>
    </row>
    <row r="34" spans="1:22">
      <c r="A34" s="185">
        <f t="shared" si="2"/>
        <v>45346</v>
      </c>
      <c r="B34" s="431"/>
      <c r="C34" s="431"/>
      <c r="D34" s="431"/>
      <c r="E34" s="431"/>
      <c r="F34" s="431"/>
      <c r="G34" s="431"/>
      <c r="H34" s="431"/>
      <c r="I34" s="246"/>
      <c r="J34" s="246"/>
      <c r="K34" s="246"/>
      <c r="L34" s="246"/>
      <c r="M34" s="246"/>
      <c r="N34" s="246"/>
      <c r="O34" s="246"/>
      <c r="P34" s="266">
        <f t="shared" si="5"/>
        <v>0</v>
      </c>
      <c r="Q34" s="270"/>
      <c r="R34" s="267"/>
      <c r="S34" s="270"/>
      <c r="T34" s="267"/>
      <c r="U34" s="270"/>
      <c r="V34" s="266">
        <f t="shared" si="1"/>
        <v>0</v>
      </c>
    </row>
    <row r="35" spans="1:22">
      <c r="A35" s="185">
        <f t="shared" si="2"/>
        <v>45347</v>
      </c>
      <c r="B35" s="431"/>
      <c r="C35" s="431"/>
      <c r="D35" s="431"/>
      <c r="E35" s="431"/>
      <c r="F35" s="431"/>
      <c r="G35" s="431"/>
      <c r="H35" s="431"/>
      <c r="I35" s="204"/>
      <c r="J35" s="204"/>
      <c r="K35" s="204"/>
      <c r="L35" s="204"/>
      <c r="M35" s="204"/>
      <c r="N35" s="204"/>
      <c r="O35" s="204"/>
      <c r="P35" s="205">
        <f t="shared" si="5"/>
        <v>0</v>
      </c>
      <c r="Q35" s="270"/>
      <c r="R35" s="263"/>
      <c r="S35" s="270"/>
      <c r="T35" s="263"/>
      <c r="U35" s="270"/>
      <c r="V35" s="205">
        <f t="shared" si="1"/>
        <v>0</v>
      </c>
    </row>
    <row r="36" spans="1:22">
      <c r="A36" s="220">
        <f t="shared" si="2"/>
        <v>45348</v>
      </c>
      <c r="B36" s="430"/>
      <c r="C36" s="430"/>
      <c r="D36" s="430"/>
      <c r="E36" s="430"/>
      <c r="F36" s="430"/>
      <c r="G36" s="430"/>
      <c r="H36" s="430"/>
      <c r="I36" s="221"/>
      <c r="J36" s="221"/>
      <c r="K36" s="221"/>
      <c r="L36" s="221"/>
      <c r="M36" s="221"/>
      <c r="N36" s="221"/>
      <c r="O36" s="221"/>
      <c r="P36" s="222">
        <f>SUM(I36:O36)</f>
        <v>0</v>
      </c>
      <c r="Q36" s="227"/>
      <c r="R36" s="223"/>
      <c r="S36" s="227"/>
      <c r="T36" s="223"/>
      <c r="U36" s="227"/>
      <c r="V36" s="222">
        <f t="shared" si="1"/>
        <v>0</v>
      </c>
    </row>
    <row r="37" spans="1:22">
      <c r="A37" s="220">
        <f t="shared" si="2"/>
        <v>45349</v>
      </c>
      <c r="B37" s="432"/>
      <c r="C37" s="433"/>
      <c r="D37" s="433"/>
      <c r="E37" s="433"/>
      <c r="F37" s="433"/>
      <c r="G37" s="433"/>
      <c r="H37" s="434"/>
      <c r="I37" s="221"/>
      <c r="J37" s="221"/>
      <c r="K37" s="221"/>
      <c r="L37" s="221"/>
      <c r="M37" s="221"/>
      <c r="N37" s="221"/>
      <c r="O37" s="221"/>
      <c r="P37" s="222">
        <f t="shared" ref="P37:P38" si="6">SUM(I37:O37)</f>
        <v>0</v>
      </c>
      <c r="Q37" s="227"/>
      <c r="R37" s="223"/>
      <c r="S37" s="227"/>
      <c r="T37" s="223"/>
      <c r="U37" s="227"/>
      <c r="V37" s="222">
        <f t="shared" si="1"/>
        <v>0</v>
      </c>
    </row>
    <row r="38" spans="1:22">
      <c r="A38" s="220">
        <f t="shared" si="2"/>
        <v>45350</v>
      </c>
      <c r="B38" s="430"/>
      <c r="C38" s="430"/>
      <c r="D38" s="430"/>
      <c r="E38" s="430"/>
      <c r="F38" s="430"/>
      <c r="G38" s="430"/>
      <c r="H38" s="430"/>
      <c r="I38" s="221"/>
      <c r="J38" s="221"/>
      <c r="K38" s="221"/>
      <c r="L38" s="221"/>
      <c r="M38" s="221"/>
      <c r="N38" s="221"/>
      <c r="O38" s="221"/>
      <c r="P38" s="222">
        <f t="shared" si="6"/>
        <v>0</v>
      </c>
      <c r="Q38" s="227"/>
      <c r="R38" s="223"/>
      <c r="S38" s="227"/>
      <c r="T38" s="223"/>
      <c r="U38" s="227"/>
      <c r="V38" s="222">
        <f t="shared" si="1"/>
        <v>0</v>
      </c>
    </row>
    <row r="39" spans="1:22" ht="15.75" customHeight="1">
      <c r="A39" s="220">
        <f t="shared" si="2"/>
        <v>45351</v>
      </c>
      <c r="B39" s="430"/>
      <c r="C39" s="430"/>
      <c r="D39" s="430"/>
      <c r="E39" s="430"/>
      <c r="F39" s="430"/>
      <c r="G39" s="430"/>
      <c r="H39" s="430"/>
      <c r="I39" s="221"/>
      <c r="J39" s="221"/>
      <c r="K39" s="221"/>
      <c r="L39" s="221"/>
      <c r="M39" s="221"/>
      <c r="N39" s="221"/>
      <c r="O39" s="221"/>
      <c r="P39" s="222">
        <f t="shared" ref="P39" si="7">SUM(I39:O39)</f>
        <v>0</v>
      </c>
      <c r="Q39" s="227"/>
      <c r="R39" s="223"/>
      <c r="S39" s="227"/>
      <c r="T39" s="223"/>
      <c r="U39" s="227"/>
      <c r="V39" s="222">
        <f t="shared" ref="V39" si="8">P39+R39+T39</f>
        <v>0</v>
      </c>
    </row>
    <row r="40" spans="1:22" s="32" customFormat="1" ht="20.25" customHeight="1">
      <c r="A40" s="187" t="s">
        <v>34</v>
      </c>
      <c r="B40" s="50"/>
      <c r="C40" s="50"/>
      <c r="D40" s="50"/>
      <c r="E40" s="50"/>
      <c r="F40" s="31"/>
      <c r="G40" s="31"/>
      <c r="H40" s="188" t="s">
        <v>34</v>
      </c>
      <c r="I40" s="97">
        <f t="shared" ref="I40:P40" si="9">SUM(I11:I38)</f>
        <v>0</v>
      </c>
      <c r="J40" s="20">
        <f t="shared" si="9"/>
        <v>0</v>
      </c>
      <c r="K40" s="20">
        <f t="shared" si="9"/>
        <v>0</v>
      </c>
      <c r="L40" s="20">
        <f t="shared" si="9"/>
        <v>0</v>
      </c>
      <c r="M40" s="20">
        <f t="shared" si="9"/>
        <v>0</v>
      </c>
      <c r="N40" s="20">
        <f t="shared" si="9"/>
        <v>0</v>
      </c>
      <c r="O40" s="20">
        <f t="shared" si="9"/>
        <v>0</v>
      </c>
      <c r="P40" s="21">
        <f t="shared" si="9"/>
        <v>0</v>
      </c>
      <c r="Q40" s="113"/>
      <c r="R40" s="21">
        <f>SUM(R11:R38)</f>
        <v>0</v>
      </c>
      <c r="S40" s="113"/>
      <c r="T40" s="21">
        <f>SUM(T11:T38)</f>
        <v>0</v>
      </c>
      <c r="U40"/>
      <c r="V40" s="19">
        <f>SUM(V11:V38)</f>
        <v>0</v>
      </c>
    </row>
    <row r="41" spans="1:22" ht="15" customHeight="1">
      <c r="A41" s="101" t="str">
        <f>C5</f>
        <v>Naam</v>
      </c>
      <c r="B41" s="10"/>
      <c r="C41" s="34"/>
      <c r="D41" s="34"/>
      <c r="E41" s="34"/>
      <c r="H41" s="98" t="str">
        <f>C6</f>
        <v>Naam</v>
      </c>
      <c r="I41" s="34"/>
      <c r="J41" s="34"/>
      <c r="K41" s="34"/>
      <c r="L41" s="34"/>
      <c r="M41" s="34"/>
      <c r="N41" s="34"/>
      <c r="O41" s="34"/>
      <c r="P41" s="35"/>
    </row>
    <row r="42" spans="1:22" ht="15.6">
      <c r="A42" s="8"/>
      <c r="B42" s="10"/>
      <c r="C42" s="34"/>
      <c r="D42" s="34"/>
      <c r="E42" s="34"/>
      <c r="F42" s="34"/>
      <c r="G42" s="34"/>
      <c r="H42" s="34"/>
      <c r="J42" s="17"/>
      <c r="K42"/>
      <c r="L42"/>
      <c r="M42"/>
      <c r="R42" s="124"/>
      <c r="T42" s="124" t="s">
        <v>30</v>
      </c>
      <c r="U42" s="139"/>
      <c r="V42" s="13">
        <f>V40</f>
        <v>0</v>
      </c>
    </row>
    <row r="43" spans="1:22" ht="15.6">
      <c r="A43" s="8"/>
      <c r="B43" s="10"/>
      <c r="C43" s="34"/>
      <c r="D43" s="34"/>
      <c r="E43" s="34"/>
      <c r="F43" s="34"/>
      <c r="G43" s="34"/>
      <c r="H43" s="34"/>
      <c r="J43" s="18"/>
      <c r="K43"/>
      <c r="L43"/>
      <c r="M43"/>
      <c r="R43" s="124"/>
      <c r="T43" s="124" t="s">
        <v>31</v>
      </c>
      <c r="U43" s="139"/>
      <c r="V43" s="14">
        <f>V5*T2</f>
        <v>0</v>
      </c>
    </row>
    <row r="44" spans="1:22">
      <c r="A44" s="8"/>
      <c r="B44" s="429"/>
      <c r="C44" s="429"/>
      <c r="D44" s="429"/>
      <c r="E44" s="429"/>
      <c r="F44" s="429"/>
      <c r="G44" s="429"/>
      <c r="H44" s="429"/>
      <c r="I44" s="42"/>
      <c r="J44" s="42"/>
      <c r="K44" s="42"/>
      <c r="L44"/>
      <c r="M44"/>
      <c r="R44" s="124"/>
      <c r="T44" s="124" t="s">
        <v>26</v>
      </c>
      <c r="U44" s="139"/>
      <c r="V44" s="14">
        <f>IF(V42&gt;V43,V42-V43,0)</f>
        <v>0</v>
      </c>
    </row>
    <row r="45" spans="1:22" ht="6" customHeight="1">
      <c r="A45" s="8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22" ht="15" customHeight="1">
      <c r="A46" s="8"/>
      <c r="B46" s="429"/>
      <c r="C46" s="429"/>
      <c r="D46" s="429"/>
      <c r="E46" s="429"/>
      <c r="F46" s="429"/>
      <c r="G46" s="429"/>
      <c r="H46" s="429"/>
      <c r="I46" s="42"/>
      <c r="J46" s="42"/>
      <c r="K46" s="42"/>
      <c r="L46"/>
      <c r="M46"/>
    </row>
    <row r="47" spans="1:22" ht="15" customHeight="1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/>
      <c r="M47"/>
    </row>
    <row r="48" spans="1:22" ht="15" customHeight="1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/>
      <c r="M48"/>
    </row>
    <row r="49" spans="2:13">
      <c r="B49" s="31"/>
      <c r="M49"/>
    </row>
    <row r="50" spans="2:13">
      <c r="B50" s="7"/>
    </row>
    <row r="52" spans="2:13" ht="21">
      <c r="B52" s="11"/>
    </row>
    <row r="53" spans="2:13" ht="21">
      <c r="B53" s="11"/>
    </row>
  </sheetData>
  <mergeCells count="49">
    <mergeCell ref="B15:H15"/>
    <mergeCell ref="B16:H16"/>
    <mergeCell ref="C6:G6"/>
    <mergeCell ref="I9:P9"/>
    <mergeCell ref="A9:A10"/>
    <mergeCell ref="R9:R10"/>
    <mergeCell ref="D1:G1"/>
    <mergeCell ref="D3:G3"/>
    <mergeCell ref="H3:K3"/>
    <mergeCell ref="A4:B4"/>
    <mergeCell ref="C4:G4"/>
    <mergeCell ref="C5:G5"/>
    <mergeCell ref="D2:G2"/>
    <mergeCell ref="H2:K2"/>
    <mergeCell ref="H1:K1"/>
    <mergeCell ref="P1:S1"/>
    <mergeCell ref="Q5:U5"/>
    <mergeCell ref="V9:V10"/>
    <mergeCell ref="B34:H34"/>
    <mergeCell ref="B11:H11"/>
    <mergeCell ref="B12:H12"/>
    <mergeCell ref="B13:H13"/>
    <mergeCell ref="T9:T10"/>
    <mergeCell ref="B27:H27"/>
    <mergeCell ref="B21:H21"/>
    <mergeCell ref="B22:H22"/>
    <mergeCell ref="B23:H23"/>
    <mergeCell ref="B18:H18"/>
    <mergeCell ref="B19:H19"/>
    <mergeCell ref="B20:H20"/>
    <mergeCell ref="B9:H10"/>
    <mergeCell ref="B17:H17"/>
    <mergeCell ref="B14:H14"/>
    <mergeCell ref="B46:H46"/>
    <mergeCell ref="B44:H44"/>
    <mergeCell ref="B24:H24"/>
    <mergeCell ref="B25:H25"/>
    <mergeCell ref="B26:H26"/>
    <mergeCell ref="B36:H36"/>
    <mergeCell ref="B29:H29"/>
    <mergeCell ref="B30:H30"/>
    <mergeCell ref="B31:H31"/>
    <mergeCell ref="B28:H28"/>
    <mergeCell ref="B35:H35"/>
    <mergeCell ref="B33:H33"/>
    <mergeCell ref="B38:H38"/>
    <mergeCell ref="B32:H32"/>
    <mergeCell ref="B37:H37"/>
    <mergeCell ref="B39:H39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48"/>
  <sheetViews>
    <sheetView showGridLines="0" topLeftCell="A20" zoomScaleNormal="100" workbookViewId="0">
      <selection activeCell="A40" sqref="A40:A41"/>
    </sheetView>
  </sheetViews>
  <sheetFormatPr baseColWidth="10" defaultColWidth="9.109375" defaultRowHeight="14.4"/>
  <cols>
    <col min="1" max="2" width="12.6640625" customWidth="1"/>
    <col min="3" max="15" width="12.6640625" style="31" customWidth="1"/>
    <col min="16" max="16" width="12.6640625" customWidth="1"/>
    <col min="17" max="17" width="1.44140625" customWidth="1"/>
    <col min="18" max="18" width="12.6640625" customWidth="1"/>
    <col min="19" max="19" width="1.44140625" customWidth="1"/>
    <col min="20" max="20" width="12.6640625" customWidth="1"/>
    <col min="21" max="21" width="1.44140625" customWidth="1"/>
    <col min="22" max="22" width="12.88671875" customWidth="1"/>
  </cols>
  <sheetData>
    <row r="1" spans="1:23" ht="18.600000000000001" thickBot="1">
      <c r="A1" s="102" t="s">
        <v>49</v>
      </c>
      <c r="B1" s="103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N1" s="114"/>
      <c r="O1" s="424" t="s">
        <v>46</v>
      </c>
      <c r="P1" s="424"/>
      <c r="Q1" s="424"/>
      <c r="R1" s="424"/>
      <c r="S1" s="424"/>
      <c r="T1" s="48">
        <f>'2024'!T13</f>
        <v>0</v>
      </c>
      <c r="U1" s="48"/>
      <c r="V1" s="49" t="s">
        <v>3</v>
      </c>
    </row>
    <row r="2" spans="1:23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2" t="str">
        <f>'2024'!H3</f>
        <v>Programma</v>
      </c>
      <c r="I2" s="423"/>
      <c r="J2" s="423"/>
      <c r="K2" s="423"/>
      <c r="P2" s="108"/>
      <c r="Q2" s="108"/>
      <c r="S2" s="108"/>
      <c r="T2" s="46">
        <f>'2024'!T14</f>
        <v>0</v>
      </c>
      <c r="U2" s="46"/>
      <c r="V2" s="47" t="s">
        <v>4</v>
      </c>
    </row>
    <row r="3" spans="1:23" ht="19.2" thickTop="1" thickBot="1">
      <c r="A3" s="102" t="s">
        <v>59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21" t="str">
        <f>'2024'!H4</f>
        <v>Programma</v>
      </c>
      <c r="I3" s="416"/>
      <c r="J3" s="416"/>
      <c r="K3" s="417"/>
      <c r="O3" s="108"/>
      <c r="P3" s="108"/>
      <c r="Q3" s="108"/>
      <c r="R3" s="108"/>
      <c r="S3" s="108"/>
      <c r="T3" s="108"/>
      <c r="U3" s="108"/>
      <c r="V3" s="108"/>
    </row>
    <row r="4" spans="1:23" ht="19.2" thickTop="1" thickBot="1">
      <c r="A4" s="405" t="s">
        <v>33</v>
      </c>
      <c r="B4" s="405"/>
      <c r="C4" s="415" t="str">
        <f>'2024'!C5:G5</f>
        <v>Naam</v>
      </c>
      <c r="D4" s="416"/>
      <c r="E4" s="416"/>
      <c r="F4" s="416"/>
      <c r="G4" s="417"/>
      <c r="Q4" s="45"/>
      <c r="R4" s="45"/>
      <c r="S4" s="45"/>
      <c r="T4" s="45"/>
      <c r="U4" s="45"/>
      <c r="V4" s="45"/>
    </row>
    <row r="5" spans="1:23" ht="19.2" thickTop="1" thickBot="1">
      <c r="A5" s="102" t="s">
        <v>27</v>
      </c>
      <c r="B5" s="105"/>
      <c r="C5" s="415" t="str">
        <f>'2024'!C6:G6</f>
        <v>Naam</v>
      </c>
      <c r="D5" s="416"/>
      <c r="E5" s="416"/>
      <c r="F5" s="416"/>
      <c r="G5" s="417"/>
      <c r="N5"/>
      <c r="O5"/>
      <c r="Q5" s="424"/>
      <c r="R5" s="424"/>
      <c r="S5" s="424"/>
      <c r="T5" s="424"/>
      <c r="U5" s="424"/>
      <c r="V5" s="44"/>
    </row>
    <row r="6" spans="1:23" ht="21" customHeight="1" thickTop="1" thickBot="1">
      <c r="A6" s="102" t="s">
        <v>1</v>
      </c>
      <c r="B6" s="105"/>
      <c r="C6" s="415" t="str">
        <f>'2024'!C7:G7</f>
        <v>Naam</v>
      </c>
      <c r="D6" s="416"/>
      <c r="E6" s="416"/>
      <c r="F6" s="416"/>
      <c r="G6" s="417"/>
      <c r="P6" s="31"/>
    </row>
    <row r="7" spans="1:23" ht="15" thickTop="1">
      <c r="C7"/>
      <c r="D7"/>
      <c r="E7"/>
      <c r="F7"/>
      <c r="P7" s="31"/>
      <c r="Q7" s="31"/>
      <c r="R7" s="31"/>
      <c r="S7" s="31"/>
      <c r="T7" s="31"/>
      <c r="U7" s="31"/>
    </row>
    <row r="8" spans="1:23">
      <c r="C8"/>
      <c r="D8"/>
      <c r="E8"/>
      <c r="F8"/>
      <c r="P8" s="31"/>
      <c r="Q8" s="31"/>
      <c r="R8" s="31"/>
      <c r="S8" s="31"/>
      <c r="T8" s="31"/>
      <c r="U8" s="31"/>
    </row>
    <row r="9" spans="1:23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39"/>
      <c r="K9" s="439"/>
      <c r="L9" s="439"/>
      <c r="M9" s="439"/>
      <c r="N9" s="439"/>
      <c r="O9" s="439"/>
      <c r="P9" s="439"/>
      <c r="Q9" s="116"/>
      <c r="R9" s="403" t="str">
        <f>D2</f>
        <v>Project 2</v>
      </c>
      <c r="S9" s="116"/>
      <c r="T9" s="425" t="str">
        <f>D3</f>
        <v>Project 3</v>
      </c>
      <c r="U9" s="118"/>
      <c r="V9" s="403" t="s">
        <v>41</v>
      </c>
      <c r="W9" s="115"/>
    </row>
    <row r="10" spans="1:23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23" t="s">
        <v>53</v>
      </c>
      <c r="O10" s="153" t="s">
        <v>58</v>
      </c>
      <c r="P10" s="52" t="s">
        <v>41</v>
      </c>
      <c r="Q10" s="117"/>
      <c r="R10" s="404"/>
      <c r="S10" s="117"/>
      <c r="T10" s="404"/>
      <c r="U10" s="119"/>
      <c r="V10" s="404"/>
      <c r="W10" s="115"/>
    </row>
    <row r="11" spans="1:23">
      <c r="A11" s="3">
        <v>45352</v>
      </c>
      <c r="B11" s="441"/>
      <c r="C11" s="441"/>
      <c r="D11" s="441"/>
      <c r="E11" s="441"/>
      <c r="F11" s="441"/>
      <c r="G11" s="441"/>
      <c r="H11" s="441"/>
      <c r="I11" s="206"/>
      <c r="J11" s="206"/>
      <c r="K11" s="206"/>
      <c r="L11" s="206"/>
      <c r="M11" s="206"/>
      <c r="N11" s="206"/>
      <c r="O11" s="206"/>
      <c r="P11" s="207">
        <f>SUM(I11:O11)</f>
        <v>0</v>
      </c>
      <c r="Q11" s="178"/>
      <c r="R11" s="179"/>
      <c r="S11" s="178"/>
      <c r="T11" s="179"/>
      <c r="U11" s="178"/>
      <c r="V11" s="180">
        <f>P11+R11+T11</f>
        <v>0</v>
      </c>
    </row>
    <row r="12" spans="1:23">
      <c r="A12" s="185">
        <f>$A11+1</f>
        <v>45353</v>
      </c>
      <c r="B12" s="436"/>
      <c r="C12" s="436"/>
      <c r="D12" s="436"/>
      <c r="E12" s="436"/>
      <c r="F12" s="436"/>
      <c r="G12" s="436"/>
      <c r="H12" s="436"/>
      <c r="I12" s="246"/>
      <c r="J12" s="246"/>
      <c r="K12" s="246"/>
      <c r="L12" s="246"/>
      <c r="M12" s="246"/>
      <c r="N12" s="246"/>
      <c r="O12" s="246"/>
      <c r="P12" s="266">
        <f t="shared" ref="P12:P13" si="0">SUM(I12:O12)</f>
        <v>0</v>
      </c>
      <c r="Q12" s="183"/>
      <c r="R12" s="261"/>
      <c r="S12" s="183"/>
      <c r="T12" s="261"/>
      <c r="U12" s="183"/>
      <c r="V12" s="262">
        <f t="shared" ref="V12:V41" si="1">P12+R12+T12</f>
        <v>0</v>
      </c>
    </row>
    <row r="13" spans="1:23">
      <c r="A13" s="185">
        <f t="shared" ref="A13:A41" si="2">$A12+1</f>
        <v>45354</v>
      </c>
      <c r="B13" s="436"/>
      <c r="C13" s="436"/>
      <c r="D13" s="436"/>
      <c r="E13" s="436"/>
      <c r="F13" s="436"/>
      <c r="G13" s="436"/>
      <c r="H13" s="436"/>
      <c r="I13" s="246"/>
      <c r="J13" s="246"/>
      <c r="K13" s="246"/>
      <c r="L13" s="246"/>
      <c r="M13" s="246"/>
      <c r="N13" s="246"/>
      <c r="O13" s="246"/>
      <c r="P13" s="266">
        <f t="shared" si="0"/>
        <v>0</v>
      </c>
      <c r="Q13" s="183"/>
      <c r="R13" s="261"/>
      <c r="S13" s="183"/>
      <c r="T13" s="261"/>
      <c r="U13" s="183"/>
      <c r="V13" s="262">
        <f t="shared" si="1"/>
        <v>0</v>
      </c>
    </row>
    <row r="14" spans="1:23">
      <c r="A14" s="220">
        <f t="shared" si="2"/>
        <v>45355</v>
      </c>
      <c r="B14" s="430"/>
      <c r="C14" s="430"/>
      <c r="D14" s="430"/>
      <c r="E14" s="430"/>
      <c r="F14" s="430"/>
      <c r="G14" s="430"/>
      <c r="H14" s="430"/>
      <c r="I14" s="221"/>
      <c r="J14" s="221"/>
      <c r="K14" s="221"/>
      <c r="L14" s="221"/>
      <c r="M14" s="221"/>
      <c r="N14" s="221"/>
      <c r="O14" s="221"/>
      <c r="P14" s="222">
        <f>SUM(I14:O14)</f>
        <v>0</v>
      </c>
      <c r="Q14" s="227"/>
      <c r="R14" s="223"/>
      <c r="S14" s="227"/>
      <c r="T14" s="223"/>
      <c r="U14" s="227"/>
      <c r="V14" s="222">
        <f t="shared" si="1"/>
        <v>0</v>
      </c>
    </row>
    <row r="15" spans="1:23">
      <c r="A15" s="220">
        <f t="shared" si="2"/>
        <v>45356</v>
      </c>
      <c r="B15" s="430"/>
      <c r="C15" s="430"/>
      <c r="D15" s="430"/>
      <c r="E15" s="430"/>
      <c r="F15" s="430"/>
      <c r="G15" s="430"/>
      <c r="H15" s="430"/>
      <c r="I15" s="221"/>
      <c r="J15" s="221"/>
      <c r="K15" s="221"/>
      <c r="L15" s="221"/>
      <c r="M15" s="221"/>
      <c r="N15" s="221"/>
      <c r="O15" s="221"/>
      <c r="P15" s="222">
        <f>SUM(I15:O15)</f>
        <v>0</v>
      </c>
      <c r="Q15" s="227"/>
      <c r="R15" s="223"/>
      <c r="S15" s="227"/>
      <c r="T15" s="223"/>
      <c r="U15" s="227"/>
      <c r="V15" s="225">
        <f t="shared" si="1"/>
        <v>0</v>
      </c>
    </row>
    <row r="16" spans="1:23">
      <c r="A16" s="220">
        <f t="shared" si="2"/>
        <v>45357</v>
      </c>
      <c r="B16" s="430"/>
      <c r="C16" s="430"/>
      <c r="D16" s="430"/>
      <c r="E16" s="430"/>
      <c r="F16" s="430"/>
      <c r="G16" s="430"/>
      <c r="H16" s="430"/>
      <c r="I16" s="221"/>
      <c r="J16" s="221"/>
      <c r="K16" s="221"/>
      <c r="L16" s="221"/>
      <c r="M16" s="221"/>
      <c r="N16" s="221"/>
      <c r="O16" s="221"/>
      <c r="P16" s="222">
        <f>SUM(I16:O16)</f>
        <v>0</v>
      </c>
      <c r="Q16" s="227"/>
      <c r="R16" s="223"/>
      <c r="S16" s="227"/>
      <c r="T16" s="223"/>
      <c r="U16" s="227"/>
      <c r="V16" s="225">
        <f t="shared" si="1"/>
        <v>0</v>
      </c>
    </row>
    <row r="17" spans="1:22">
      <c r="A17" s="220">
        <f t="shared" si="2"/>
        <v>45358</v>
      </c>
      <c r="B17" s="430"/>
      <c r="C17" s="430"/>
      <c r="D17" s="430"/>
      <c r="E17" s="430"/>
      <c r="F17" s="430"/>
      <c r="G17" s="430"/>
      <c r="H17" s="430"/>
      <c r="I17" s="221"/>
      <c r="J17" s="221"/>
      <c r="K17" s="221"/>
      <c r="L17" s="221"/>
      <c r="M17" s="221"/>
      <c r="N17" s="221"/>
      <c r="O17" s="221"/>
      <c r="P17" s="222">
        <f>SUM(I17:O17)</f>
        <v>0</v>
      </c>
      <c r="Q17" s="227"/>
      <c r="R17" s="223"/>
      <c r="S17" s="227"/>
      <c r="T17" s="223"/>
      <c r="U17" s="227"/>
      <c r="V17" s="225">
        <f t="shared" si="1"/>
        <v>0</v>
      </c>
    </row>
    <row r="18" spans="1:22">
      <c r="A18" s="220">
        <f t="shared" si="2"/>
        <v>45359</v>
      </c>
      <c r="B18" s="430"/>
      <c r="C18" s="430"/>
      <c r="D18" s="430"/>
      <c r="E18" s="430"/>
      <c r="F18" s="430"/>
      <c r="G18" s="430"/>
      <c r="H18" s="430"/>
      <c r="I18" s="239"/>
      <c r="J18" s="239"/>
      <c r="K18" s="239"/>
      <c r="L18" s="239"/>
      <c r="M18" s="239"/>
      <c r="N18" s="239"/>
      <c r="O18" s="239"/>
      <c r="P18" s="256">
        <f>SUM(I18:O18)</f>
        <v>0</v>
      </c>
      <c r="Q18" s="227"/>
      <c r="R18" s="257"/>
      <c r="S18" s="227"/>
      <c r="T18" s="257"/>
      <c r="U18" s="227"/>
      <c r="V18" s="258">
        <f t="shared" si="1"/>
        <v>0</v>
      </c>
    </row>
    <row r="19" spans="1:22">
      <c r="A19" s="185">
        <f t="shared" si="2"/>
        <v>45360</v>
      </c>
      <c r="B19" s="431"/>
      <c r="C19" s="431"/>
      <c r="D19" s="431"/>
      <c r="E19" s="431"/>
      <c r="F19" s="431"/>
      <c r="G19" s="431"/>
      <c r="H19" s="431"/>
      <c r="I19" s="246"/>
      <c r="J19" s="246"/>
      <c r="K19" s="246"/>
      <c r="L19" s="246"/>
      <c r="M19" s="246"/>
      <c r="N19" s="246"/>
      <c r="O19" s="246"/>
      <c r="P19" s="266">
        <f t="shared" ref="P19:P20" si="3">SUM(I19:O19)</f>
        <v>0</v>
      </c>
      <c r="Q19" s="270"/>
      <c r="R19" s="267"/>
      <c r="S19" s="270"/>
      <c r="T19" s="267"/>
      <c r="U19" s="270"/>
      <c r="V19" s="268">
        <f t="shared" si="1"/>
        <v>0</v>
      </c>
    </row>
    <row r="20" spans="1:22">
      <c r="A20" s="185">
        <f t="shared" si="2"/>
        <v>45361</v>
      </c>
      <c r="B20" s="431"/>
      <c r="C20" s="431"/>
      <c r="D20" s="431"/>
      <c r="E20" s="431"/>
      <c r="F20" s="431"/>
      <c r="G20" s="431"/>
      <c r="H20" s="431"/>
      <c r="I20" s="246"/>
      <c r="J20" s="246"/>
      <c r="K20" s="246"/>
      <c r="L20" s="246"/>
      <c r="M20" s="246"/>
      <c r="N20" s="246"/>
      <c r="O20" s="246"/>
      <c r="P20" s="266">
        <f t="shared" si="3"/>
        <v>0</v>
      </c>
      <c r="Q20" s="270"/>
      <c r="R20" s="267"/>
      <c r="S20" s="270"/>
      <c r="T20" s="267"/>
      <c r="U20" s="270"/>
      <c r="V20" s="268">
        <f t="shared" si="1"/>
        <v>0</v>
      </c>
    </row>
    <row r="21" spans="1:22">
      <c r="A21" s="220">
        <f t="shared" si="2"/>
        <v>45362</v>
      </c>
      <c r="B21" s="430"/>
      <c r="C21" s="430"/>
      <c r="D21" s="430"/>
      <c r="E21" s="430"/>
      <c r="F21" s="430"/>
      <c r="G21" s="430"/>
      <c r="H21" s="430"/>
      <c r="I21" s="221"/>
      <c r="J21" s="221"/>
      <c r="K21" s="221"/>
      <c r="L21" s="221"/>
      <c r="M21" s="221"/>
      <c r="N21" s="221"/>
      <c r="O21" s="221"/>
      <c r="P21" s="222">
        <f>SUM(I21:O21)</f>
        <v>0</v>
      </c>
      <c r="Q21" s="227"/>
      <c r="R21" s="223"/>
      <c r="S21" s="227"/>
      <c r="T21" s="223"/>
      <c r="U21" s="227"/>
      <c r="V21" s="222">
        <f t="shared" si="1"/>
        <v>0</v>
      </c>
    </row>
    <row r="22" spans="1:22">
      <c r="A22" s="220">
        <f t="shared" si="2"/>
        <v>45363</v>
      </c>
      <c r="B22" s="430"/>
      <c r="C22" s="430"/>
      <c r="D22" s="430"/>
      <c r="E22" s="430"/>
      <c r="F22" s="430"/>
      <c r="G22" s="430"/>
      <c r="H22" s="430"/>
      <c r="I22" s="221"/>
      <c r="J22" s="221"/>
      <c r="K22" s="221"/>
      <c r="L22" s="221"/>
      <c r="M22" s="221"/>
      <c r="N22" s="221"/>
      <c r="O22" s="221"/>
      <c r="P22" s="222">
        <f>SUM(I22:O22)</f>
        <v>0</v>
      </c>
      <c r="Q22" s="227"/>
      <c r="R22" s="223"/>
      <c r="S22" s="227"/>
      <c r="T22" s="223"/>
      <c r="U22" s="227"/>
      <c r="V22" s="225">
        <f t="shared" si="1"/>
        <v>0</v>
      </c>
    </row>
    <row r="23" spans="1:22">
      <c r="A23" s="220">
        <f t="shared" si="2"/>
        <v>45364</v>
      </c>
      <c r="B23" s="430"/>
      <c r="C23" s="430"/>
      <c r="D23" s="430"/>
      <c r="E23" s="430"/>
      <c r="F23" s="430"/>
      <c r="G23" s="430"/>
      <c r="H23" s="430"/>
      <c r="I23" s="221"/>
      <c r="J23" s="221"/>
      <c r="K23" s="221"/>
      <c r="L23" s="221"/>
      <c r="M23" s="221"/>
      <c r="N23" s="221"/>
      <c r="O23" s="221"/>
      <c r="P23" s="222">
        <f>SUM(I23:O23)</f>
        <v>0</v>
      </c>
      <c r="Q23" s="227"/>
      <c r="R23" s="223"/>
      <c r="S23" s="227"/>
      <c r="T23" s="223"/>
      <c r="U23" s="227"/>
      <c r="V23" s="225">
        <f t="shared" si="1"/>
        <v>0</v>
      </c>
    </row>
    <row r="24" spans="1:22">
      <c r="A24" s="220">
        <f t="shared" si="2"/>
        <v>45365</v>
      </c>
      <c r="B24" s="430"/>
      <c r="C24" s="430"/>
      <c r="D24" s="430"/>
      <c r="E24" s="430"/>
      <c r="F24" s="430"/>
      <c r="G24" s="430"/>
      <c r="H24" s="430"/>
      <c r="I24" s="221"/>
      <c r="J24" s="221"/>
      <c r="K24" s="221"/>
      <c r="L24" s="221"/>
      <c r="M24" s="221"/>
      <c r="N24" s="221"/>
      <c r="O24" s="221"/>
      <c r="P24" s="222">
        <f>SUM(I24:O24)</f>
        <v>0</v>
      </c>
      <c r="Q24" s="227"/>
      <c r="R24" s="223"/>
      <c r="S24" s="227"/>
      <c r="T24" s="223"/>
      <c r="U24" s="227"/>
      <c r="V24" s="225">
        <f t="shared" si="1"/>
        <v>0</v>
      </c>
    </row>
    <row r="25" spans="1:22">
      <c r="A25" s="220">
        <f t="shared" si="2"/>
        <v>45366</v>
      </c>
      <c r="B25" s="430"/>
      <c r="C25" s="430"/>
      <c r="D25" s="430"/>
      <c r="E25" s="430"/>
      <c r="F25" s="430"/>
      <c r="G25" s="430"/>
      <c r="H25" s="430"/>
      <c r="I25" s="239"/>
      <c r="J25" s="239"/>
      <c r="K25" s="239"/>
      <c r="L25" s="239"/>
      <c r="M25" s="239"/>
      <c r="N25" s="239"/>
      <c r="O25" s="239"/>
      <c r="P25" s="256">
        <f>SUM(I25:O25)</f>
        <v>0</v>
      </c>
      <c r="Q25" s="227"/>
      <c r="R25" s="257"/>
      <c r="S25" s="227"/>
      <c r="T25" s="257"/>
      <c r="U25" s="227"/>
      <c r="V25" s="258">
        <f t="shared" si="1"/>
        <v>0</v>
      </c>
    </row>
    <row r="26" spans="1:22">
      <c r="A26" s="185">
        <f t="shared" si="2"/>
        <v>45367</v>
      </c>
      <c r="B26" s="431"/>
      <c r="C26" s="431"/>
      <c r="D26" s="431"/>
      <c r="E26" s="431"/>
      <c r="F26" s="431"/>
      <c r="G26" s="431"/>
      <c r="H26" s="431"/>
      <c r="I26" s="246"/>
      <c r="J26" s="246"/>
      <c r="K26" s="246"/>
      <c r="L26" s="246"/>
      <c r="M26" s="246"/>
      <c r="N26" s="246"/>
      <c r="O26" s="246"/>
      <c r="P26" s="266">
        <f t="shared" ref="P26:P27" si="4">SUM(I26:O26)</f>
        <v>0</v>
      </c>
      <c r="Q26" s="270"/>
      <c r="R26" s="267"/>
      <c r="S26" s="270"/>
      <c r="T26" s="267"/>
      <c r="U26" s="270"/>
      <c r="V26" s="268">
        <f t="shared" si="1"/>
        <v>0</v>
      </c>
    </row>
    <row r="27" spans="1:22">
      <c r="A27" s="185">
        <f t="shared" si="2"/>
        <v>45368</v>
      </c>
      <c r="B27" s="431"/>
      <c r="C27" s="431"/>
      <c r="D27" s="431"/>
      <c r="E27" s="431"/>
      <c r="F27" s="431"/>
      <c r="G27" s="431"/>
      <c r="H27" s="431"/>
      <c r="I27" s="246"/>
      <c r="J27" s="246"/>
      <c r="K27" s="246"/>
      <c r="L27" s="246"/>
      <c r="M27" s="246"/>
      <c r="N27" s="246"/>
      <c r="O27" s="246"/>
      <c r="P27" s="266">
        <f t="shared" si="4"/>
        <v>0</v>
      </c>
      <c r="Q27" s="270"/>
      <c r="R27" s="267"/>
      <c r="S27" s="270"/>
      <c r="T27" s="267"/>
      <c r="U27" s="270"/>
      <c r="V27" s="268">
        <f t="shared" si="1"/>
        <v>0</v>
      </c>
    </row>
    <row r="28" spans="1:22">
      <c r="A28" s="220">
        <f t="shared" si="2"/>
        <v>45369</v>
      </c>
      <c r="B28" s="430"/>
      <c r="C28" s="430"/>
      <c r="D28" s="430"/>
      <c r="E28" s="430"/>
      <c r="F28" s="430"/>
      <c r="G28" s="430"/>
      <c r="H28" s="430"/>
      <c r="I28" s="221"/>
      <c r="J28" s="221"/>
      <c r="K28" s="221"/>
      <c r="L28" s="221"/>
      <c r="M28" s="221"/>
      <c r="N28" s="221"/>
      <c r="O28" s="221"/>
      <c r="P28" s="222">
        <f>SUM(I28:O28)</f>
        <v>0</v>
      </c>
      <c r="Q28" s="227"/>
      <c r="R28" s="223"/>
      <c r="S28" s="227"/>
      <c r="T28" s="223"/>
      <c r="U28" s="227"/>
      <c r="V28" s="222">
        <f t="shared" si="1"/>
        <v>0</v>
      </c>
    </row>
    <row r="29" spans="1:22">
      <c r="A29" s="220">
        <f t="shared" si="2"/>
        <v>45370</v>
      </c>
      <c r="B29" s="430"/>
      <c r="C29" s="430"/>
      <c r="D29" s="430"/>
      <c r="E29" s="430"/>
      <c r="F29" s="430"/>
      <c r="G29" s="430"/>
      <c r="H29" s="430"/>
      <c r="I29" s="221"/>
      <c r="J29" s="221"/>
      <c r="K29" s="221"/>
      <c r="L29" s="221"/>
      <c r="M29" s="221"/>
      <c r="N29" s="221"/>
      <c r="O29" s="221"/>
      <c r="P29" s="222">
        <f>SUM(I29:O29)</f>
        <v>0</v>
      </c>
      <c r="Q29" s="227"/>
      <c r="R29" s="223"/>
      <c r="S29" s="227"/>
      <c r="T29" s="223"/>
      <c r="U29" s="227"/>
      <c r="V29" s="225">
        <f t="shared" si="1"/>
        <v>0</v>
      </c>
    </row>
    <row r="30" spans="1:22">
      <c r="A30" s="220">
        <f t="shared" si="2"/>
        <v>45371</v>
      </c>
      <c r="B30" s="430"/>
      <c r="C30" s="430"/>
      <c r="D30" s="430"/>
      <c r="E30" s="430"/>
      <c r="F30" s="430"/>
      <c r="G30" s="430"/>
      <c r="H30" s="430"/>
      <c r="I30" s="221"/>
      <c r="J30" s="221"/>
      <c r="K30" s="221"/>
      <c r="L30" s="221"/>
      <c r="M30" s="221"/>
      <c r="N30" s="221"/>
      <c r="O30" s="221"/>
      <c r="P30" s="222">
        <f>SUM(I30:O30)</f>
        <v>0</v>
      </c>
      <c r="Q30" s="227"/>
      <c r="R30" s="223"/>
      <c r="S30" s="227"/>
      <c r="T30" s="223"/>
      <c r="U30" s="227"/>
      <c r="V30" s="225">
        <f t="shared" si="1"/>
        <v>0</v>
      </c>
    </row>
    <row r="31" spans="1:22">
      <c r="A31" s="220">
        <f t="shared" si="2"/>
        <v>45372</v>
      </c>
      <c r="B31" s="430"/>
      <c r="C31" s="430"/>
      <c r="D31" s="430"/>
      <c r="E31" s="430"/>
      <c r="F31" s="430"/>
      <c r="G31" s="430"/>
      <c r="H31" s="430"/>
      <c r="I31" s="221"/>
      <c r="J31" s="221"/>
      <c r="K31" s="221"/>
      <c r="L31" s="221"/>
      <c r="M31" s="221"/>
      <c r="N31" s="221"/>
      <c r="O31" s="221"/>
      <c r="P31" s="222">
        <f>SUM(I31:O31)</f>
        <v>0</v>
      </c>
      <c r="Q31" s="227"/>
      <c r="R31" s="223"/>
      <c r="S31" s="227"/>
      <c r="T31" s="223"/>
      <c r="U31" s="227"/>
      <c r="V31" s="225">
        <f t="shared" si="1"/>
        <v>0</v>
      </c>
    </row>
    <row r="32" spans="1:22">
      <c r="A32" s="220">
        <f t="shared" si="2"/>
        <v>45373</v>
      </c>
      <c r="B32" s="430"/>
      <c r="C32" s="430"/>
      <c r="D32" s="430"/>
      <c r="E32" s="430"/>
      <c r="F32" s="430"/>
      <c r="G32" s="430"/>
      <c r="H32" s="430"/>
      <c r="I32" s="239"/>
      <c r="J32" s="239"/>
      <c r="K32" s="239"/>
      <c r="L32" s="239"/>
      <c r="M32" s="239"/>
      <c r="N32" s="239"/>
      <c r="O32" s="239"/>
      <c r="P32" s="256">
        <f>SUM(I32:O32)</f>
        <v>0</v>
      </c>
      <c r="Q32" s="227"/>
      <c r="R32" s="257"/>
      <c r="S32" s="227"/>
      <c r="T32" s="257"/>
      <c r="U32" s="227"/>
      <c r="V32" s="258">
        <f t="shared" si="1"/>
        <v>0</v>
      </c>
    </row>
    <row r="33" spans="1:22">
      <c r="A33" s="185">
        <f t="shared" si="2"/>
        <v>45374</v>
      </c>
      <c r="B33" s="431"/>
      <c r="C33" s="431"/>
      <c r="D33" s="431"/>
      <c r="E33" s="431"/>
      <c r="F33" s="431"/>
      <c r="G33" s="431"/>
      <c r="H33" s="431"/>
      <c r="I33" s="246"/>
      <c r="J33" s="246"/>
      <c r="K33" s="246"/>
      <c r="L33" s="246"/>
      <c r="M33" s="246"/>
      <c r="N33" s="246"/>
      <c r="O33" s="246"/>
      <c r="P33" s="266">
        <f t="shared" ref="P33:P34" si="5">SUM(I33:O33)</f>
        <v>0</v>
      </c>
      <c r="Q33" s="270"/>
      <c r="R33" s="267"/>
      <c r="S33" s="270"/>
      <c r="T33" s="267"/>
      <c r="U33" s="270"/>
      <c r="V33" s="268">
        <f t="shared" si="1"/>
        <v>0</v>
      </c>
    </row>
    <row r="34" spans="1:22">
      <c r="A34" s="185">
        <f t="shared" si="2"/>
        <v>45375</v>
      </c>
      <c r="B34" s="431"/>
      <c r="C34" s="431"/>
      <c r="D34" s="431"/>
      <c r="E34" s="431"/>
      <c r="F34" s="431"/>
      <c r="G34" s="431"/>
      <c r="H34" s="431"/>
      <c r="I34" s="246"/>
      <c r="J34" s="246"/>
      <c r="K34" s="246"/>
      <c r="L34" s="246"/>
      <c r="M34" s="246"/>
      <c r="N34" s="246"/>
      <c r="O34" s="246"/>
      <c r="P34" s="266">
        <f t="shared" si="5"/>
        <v>0</v>
      </c>
      <c r="Q34" s="270"/>
      <c r="R34" s="267"/>
      <c r="S34" s="270"/>
      <c r="T34" s="267"/>
      <c r="U34" s="270"/>
      <c r="V34" s="268">
        <f t="shared" si="1"/>
        <v>0</v>
      </c>
    </row>
    <row r="35" spans="1:22">
      <c r="A35" s="220">
        <f t="shared" si="2"/>
        <v>45376</v>
      </c>
      <c r="B35" s="430"/>
      <c r="C35" s="430"/>
      <c r="D35" s="430"/>
      <c r="E35" s="430"/>
      <c r="F35" s="430"/>
      <c r="G35" s="430"/>
      <c r="H35" s="430"/>
      <c r="I35" s="221"/>
      <c r="J35" s="221"/>
      <c r="K35" s="221"/>
      <c r="L35" s="221"/>
      <c r="M35" s="221"/>
      <c r="N35" s="221"/>
      <c r="O35" s="221"/>
      <c r="P35" s="222">
        <f>SUM(I35:O35)</f>
        <v>0</v>
      </c>
      <c r="Q35" s="227"/>
      <c r="R35" s="223"/>
      <c r="S35" s="227"/>
      <c r="T35" s="223"/>
      <c r="U35" s="227"/>
      <c r="V35" s="222">
        <f t="shared" si="1"/>
        <v>0</v>
      </c>
    </row>
    <row r="36" spans="1:22">
      <c r="A36" s="220">
        <f t="shared" si="2"/>
        <v>45377</v>
      </c>
      <c r="B36" s="430"/>
      <c r="C36" s="430"/>
      <c r="D36" s="430"/>
      <c r="E36" s="430"/>
      <c r="F36" s="430"/>
      <c r="G36" s="430"/>
      <c r="H36" s="430"/>
      <c r="I36" s="221"/>
      <c r="J36" s="221"/>
      <c r="K36" s="221"/>
      <c r="L36" s="221"/>
      <c r="M36" s="221"/>
      <c r="N36" s="221"/>
      <c r="O36" s="221"/>
      <c r="P36" s="222">
        <f>SUM(I36:O36)</f>
        <v>0</v>
      </c>
      <c r="Q36" s="227"/>
      <c r="R36" s="223"/>
      <c r="S36" s="227"/>
      <c r="T36" s="223"/>
      <c r="U36" s="227"/>
      <c r="V36" s="225">
        <f t="shared" si="1"/>
        <v>0</v>
      </c>
    </row>
    <row r="37" spans="1:22">
      <c r="A37" s="242">
        <f t="shared" si="2"/>
        <v>45378</v>
      </c>
      <c r="B37" s="440"/>
      <c r="C37" s="440"/>
      <c r="D37" s="440"/>
      <c r="E37" s="440"/>
      <c r="F37" s="440"/>
      <c r="G37" s="440"/>
      <c r="H37" s="440"/>
      <c r="I37" s="202"/>
      <c r="J37" s="202"/>
      <c r="K37" s="202"/>
      <c r="L37" s="202"/>
      <c r="M37" s="202"/>
      <c r="N37" s="202"/>
      <c r="O37" s="202"/>
      <c r="P37" s="203">
        <f>SUM(I37:O37)</f>
        <v>0</v>
      </c>
      <c r="Q37" s="176"/>
      <c r="R37" s="171"/>
      <c r="S37" s="176"/>
      <c r="T37" s="171"/>
      <c r="U37" s="176"/>
      <c r="V37" s="172">
        <f t="shared" si="1"/>
        <v>0</v>
      </c>
    </row>
    <row r="38" spans="1:22">
      <c r="A38" s="220">
        <f t="shared" si="2"/>
        <v>45379</v>
      </c>
      <c r="B38" s="430"/>
      <c r="C38" s="430"/>
      <c r="D38" s="430"/>
      <c r="E38" s="430"/>
      <c r="F38" s="430"/>
      <c r="G38" s="430"/>
      <c r="H38" s="430"/>
      <c r="I38" s="221"/>
      <c r="J38" s="221"/>
      <c r="K38" s="221"/>
      <c r="L38" s="221"/>
      <c r="M38" s="221"/>
      <c r="N38" s="221"/>
      <c r="O38" s="221"/>
      <c r="P38" s="222">
        <f>SUM(I38:O38)</f>
        <v>0</v>
      </c>
      <c r="Q38" s="227"/>
      <c r="R38" s="223"/>
      <c r="S38" s="227"/>
      <c r="T38" s="223"/>
      <c r="U38" s="227"/>
      <c r="V38" s="225">
        <f t="shared" si="1"/>
        <v>0</v>
      </c>
    </row>
    <row r="39" spans="1:22">
      <c r="A39" s="3">
        <f t="shared" si="2"/>
        <v>45380</v>
      </c>
      <c r="B39" s="435"/>
      <c r="C39" s="435"/>
      <c r="D39" s="435"/>
      <c r="E39" s="435"/>
      <c r="F39" s="435"/>
      <c r="G39" s="435"/>
      <c r="H39" s="435"/>
      <c r="I39" s="200"/>
      <c r="J39" s="200"/>
      <c r="K39" s="200"/>
      <c r="L39" s="200"/>
      <c r="M39" s="200"/>
      <c r="N39" s="200"/>
      <c r="O39" s="200"/>
      <c r="P39" s="201">
        <f t="shared" ref="P39:P41" si="6">SUM(I39:O39)</f>
        <v>0</v>
      </c>
      <c r="Q39" s="176"/>
      <c r="R39" s="175"/>
      <c r="S39" s="176"/>
      <c r="T39" s="175"/>
      <c r="U39" s="176"/>
      <c r="V39" s="177">
        <f t="shared" si="1"/>
        <v>0</v>
      </c>
    </row>
    <row r="40" spans="1:22">
      <c r="A40" s="185">
        <f t="shared" si="2"/>
        <v>45381</v>
      </c>
      <c r="B40" s="436"/>
      <c r="C40" s="436"/>
      <c r="D40" s="436"/>
      <c r="E40" s="436"/>
      <c r="F40" s="436"/>
      <c r="G40" s="436"/>
      <c r="H40" s="436"/>
      <c r="I40" s="246"/>
      <c r="J40" s="246"/>
      <c r="K40" s="246"/>
      <c r="L40" s="246"/>
      <c r="M40" s="246"/>
      <c r="N40" s="246"/>
      <c r="O40" s="246"/>
      <c r="P40" s="266">
        <f>SUM(I40:O40)</f>
        <v>0</v>
      </c>
      <c r="Q40" s="183"/>
      <c r="R40" s="261"/>
      <c r="S40" s="183"/>
      <c r="T40" s="261"/>
      <c r="U40" s="183"/>
      <c r="V40" s="262">
        <f t="shared" si="1"/>
        <v>0</v>
      </c>
    </row>
    <row r="41" spans="1:22">
      <c r="A41" s="185">
        <f t="shared" si="2"/>
        <v>45382</v>
      </c>
      <c r="B41" s="436"/>
      <c r="C41" s="436"/>
      <c r="D41" s="436"/>
      <c r="E41" s="436"/>
      <c r="F41" s="436"/>
      <c r="G41" s="436"/>
      <c r="H41" s="436"/>
      <c r="I41" s="246"/>
      <c r="J41" s="246"/>
      <c r="K41" s="246"/>
      <c r="L41" s="246"/>
      <c r="M41" s="246"/>
      <c r="N41" s="246"/>
      <c r="O41" s="246"/>
      <c r="P41" s="266">
        <f t="shared" si="6"/>
        <v>0</v>
      </c>
      <c r="Q41" s="183"/>
      <c r="R41" s="261"/>
      <c r="S41" s="183"/>
      <c r="T41" s="261"/>
      <c r="U41" s="183"/>
      <c r="V41" s="262">
        <f t="shared" si="1"/>
        <v>0</v>
      </c>
    </row>
    <row r="42" spans="1:22" ht="9" customHeight="1">
      <c r="A42" s="3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22" s="32" customFormat="1" ht="20.25" customHeight="1">
      <c r="A43" s="100" t="s">
        <v>34</v>
      </c>
      <c r="B43" s="50"/>
      <c r="C43" s="50"/>
      <c r="D43" s="50"/>
      <c r="E43" s="50"/>
      <c r="F43" s="31"/>
      <c r="G43" s="31"/>
      <c r="H43" s="99" t="s">
        <v>34</v>
      </c>
      <c r="I43" s="20">
        <f t="shared" ref="I43:N43" si="7">SUM(I11:I41)</f>
        <v>0</v>
      </c>
      <c r="J43" s="20">
        <f t="shared" si="7"/>
        <v>0</v>
      </c>
      <c r="K43" s="20">
        <f t="shared" si="7"/>
        <v>0</v>
      </c>
      <c r="L43" s="20">
        <f t="shared" si="7"/>
        <v>0</v>
      </c>
      <c r="M43" s="20">
        <f t="shared" si="7"/>
        <v>0</v>
      </c>
      <c r="N43" s="20">
        <f t="shared" si="7"/>
        <v>0</v>
      </c>
      <c r="O43" s="20">
        <f t="shared" ref="O43" si="8">SUM(O11:O41)</f>
        <v>0</v>
      </c>
      <c r="P43" s="19">
        <f>SUM(P11:P41)</f>
        <v>0</v>
      </c>
      <c r="R43" s="19">
        <f>SUM(R11:R41)</f>
        <v>0</v>
      </c>
      <c r="T43" s="19">
        <f>SUM(T11:T41)</f>
        <v>0</v>
      </c>
      <c r="V43" s="19">
        <f>SUM(V11:V41)</f>
        <v>0</v>
      </c>
    </row>
    <row r="44" spans="1:22" ht="15" customHeight="1">
      <c r="A44" s="101" t="str">
        <f>C5</f>
        <v>Naam</v>
      </c>
      <c r="B44" s="10"/>
      <c r="C44" s="34"/>
      <c r="D44" s="34"/>
      <c r="E44" s="34"/>
      <c r="H44" s="98" t="str">
        <f>C6</f>
        <v>Naam</v>
      </c>
      <c r="I44" s="34"/>
      <c r="J44" s="34"/>
      <c r="K44" s="34"/>
      <c r="L44" s="34"/>
      <c r="M44" s="34"/>
      <c r="N44" s="34"/>
      <c r="O44" s="34"/>
    </row>
    <row r="45" spans="1:22" ht="15.6">
      <c r="B45" s="10"/>
      <c r="C45" s="34"/>
      <c r="D45" s="34"/>
      <c r="E45" s="34"/>
      <c r="F45" s="34"/>
      <c r="G45" s="34"/>
      <c r="H45" s="34"/>
      <c r="J45" s="17"/>
      <c r="L45"/>
      <c r="M45"/>
      <c r="N45"/>
      <c r="O45"/>
      <c r="R45" s="124"/>
      <c r="T45" s="124" t="s">
        <v>30</v>
      </c>
      <c r="U45" s="125"/>
      <c r="V45" s="13">
        <f>SUM(V11:V41)</f>
        <v>0</v>
      </c>
    </row>
    <row r="46" spans="1:22" ht="15.6">
      <c r="B46" s="10"/>
      <c r="C46" s="34"/>
      <c r="D46" s="34"/>
      <c r="E46" s="34"/>
      <c r="F46" s="34"/>
      <c r="G46" s="34"/>
      <c r="H46" s="34"/>
      <c r="J46" s="18"/>
      <c r="L46"/>
      <c r="M46"/>
      <c r="N46"/>
      <c r="O46"/>
      <c r="R46" s="124"/>
      <c r="T46" s="124" t="s">
        <v>31</v>
      </c>
      <c r="U46" s="125"/>
      <c r="V46" s="14">
        <f>V5*T2</f>
        <v>0</v>
      </c>
    </row>
    <row r="47" spans="1:22">
      <c r="B47" s="429"/>
      <c r="C47" s="429"/>
      <c r="D47" s="429"/>
      <c r="E47" s="429"/>
      <c r="F47" s="429"/>
      <c r="G47" s="429"/>
      <c r="H47" s="429"/>
      <c r="I47" s="42"/>
      <c r="J47" s="42"/>
      <c r="K47" s="42"/>
      <c r="L47"/>
      <c r="M47"/>
      <c r="N47"/>
      <c r="O47"/>
      <c r="R47" s="124"/>
      <c r="T47" s="124" t="s">
        <v>26</v>
      </c>
      <c r="U47" s="125"/>
      <c r="V47" s="14">
        <f>IF(V45&gt;V46,V45-V46,0)</f>
        <v>0</v>
      </c>
    </row>
    <row r="48" spans="1:22" ht="6" customHeight="1">
      <c r="B48" s="42"/>
      <c r="C48" s="42"/>
      <c r="D48" s="42"/>
      <c r="E48" s="42"/>
      <c r="F48" s="42"/>
      <c r="G48" s="42"/>
      <c r="H48"/>
      <c r="I48"/>
      <c r="J48"/>
      <c r="K48"/>
      <c r="L48"/>
      <c r="M48"/>
      <c r="N48"/>
      <c r="O48"/>
    </row>
  </sheetData>
  <mergeCells count="50">
    <mergeCell ref="O1:S1"/>
    <mergeCell ref="V9:V10"/>
    <mergeCell ref="Q5:U5"/>
    <mergeCell ref="C6:G6"/>
    <mergeCell ref="A9:A10"/>
    <mergeCell ref="B9:H10"/>
    <mergeCell ref="I9:P9"/>
    <mergeCell ref="R9:R10"/>
    <mergeCell ref="C5:G5"/>
    <mergeCell ref="T9:T10"/>
    <mergeCell ref="H1:K1"/>
    <mergeCell ref="D2:G2"/>
    <mergeCell ref="H2:K2"/>
    <mergeCell ref="A4:B4"/>
    <mergeCell ref="D1:G1"/>
    <mergeCell ref="C4:G4"/>
    <mergeCell ref="B41:H41"/>
    <mergeCell ref="B47:H47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35:H35"/>
    <mergeCell ref="B40:H40"/>
    <mergeCell ref="B38:H38"/>
    <mergeCell ref="B39:H39"/>
    <mergeCell ref="B11:H11"/>
    <mergeCell ref="B12:H12"/>
    <mergeCell ref="B13:H13"/>
    <mergeCell ref="B14:H14"/>
    <mergeCell ref="D3:G3"/>
    <mergeCell ref="H3:K3"/>
    <mergeCell ref="B15:H15"/>
    <mergeCell ref="B37:H37"/>
    <mergeCell ref="B31:H31"/>
    <mergeCell ref="B32:H32"/>
    <mergeCell ref="B33:H33"/>
    <mergeCell ref="B34:H34"/>
    <mergeCell ref="B30:H30"/>
    <mergeCell ref="B36:H36"/>
    <mergeCell ref="B27:H27"/>
    <mergeCell ref="B28:H28"/>
    <mergeCell ref="B29:H29"/>
    <mergeCell ref="B26:H26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8"/>
  <sheetViews>
    <sheetView showGridLines="0" topLeftCell="A19" zoomScaleNormal="100" workbookViewId="0">
      <selection activeCell="A37" sqref="A37:A38"/>
    </sheetView>
  </sheetViews>
  <sheetFormatPr baseColWidth="10" defaultColWidth="9.109375" defaultRowHeight="14.4"/>
  <cols>
    <col min="1" max="2" width="12.6640625" customWidth="1"/>
    <col min="3" max="15" width="12.6640625" style="31" customWidth="1"/>
    <col min="16" max="16" width="12.5546875" customWidth="1"/>
    <col min="17" max="17" width="1.44140625" customWidth="1"/>
    <col min="18" max="18" width="12.6640625" customWidth="1"/>
    <col min="19" max="19" width="1.44140625" customWidth="1"/>
    <col min="20" max="20" width="12.6640625" customWidth="1"/>
    <col min="21" max="21" width="1.44140625" customWidth="1"/>
    <col min="22" max="22" width="12.6640625" customWidth="1"/>
  </cols>
  <sheetData>
    <row r="1" spans="1:23" ht="18.600000000000001" thickBot="1">
      <c r="A1" s="102" t="s">
        <v>49</v>
      </c>
      <c r="B1" s="103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M1" s="424" t="s">
        <v>46</v>
      </c>
      <c r="N1" s="424"/>
      <c r="O1" s="424"/>
      <c r="P1" s="424"/>
      <c r="Q1" s="424"/>
      <c r="R1" s="424"/>
      <c r="S1" s="424"/>
      <c r="T1" s="48">
        <f>'2024'!T13</f>
        <v>0</v>
      </c>
      <c r="U1" s="48"/>
      <c r="V1" s="49" t="s">
        <v>3</v>
      </c>
    </row>
    <row r="2" spans="1:23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2" t="str">
        <f>'2024'!H3</f>
        <v>Programma</v>
      </c>
      <c r="I2" s="423"/>
      <c r="J2" s="423"/>
      <c r="K2" s="423"/>
      <c r="P2" s="108"/>
      <c r="Q2" s="108"/>
      <c r="S2" s="108"/>
      <c r="T2" s="46">
        <f>'2024'!T14</f>
        <v>0</v>
      </c>
      <c r="U2" s="46"/>
      <c r="V2" s="47" t="s">
        <v>4</v>
      </c>
    </row>
    <row r="3" spans="1:23" ht="19.2" thickTop="1" thickBot="1">
      <c r="A3" s="102" t="s">
        <v>50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37" t="str">
        <f>'2024'!H4</f>
        <v>Programma</v>
      </c>
      <c r="I3" s="438"/>
      <c r="J3" s="438"/>
      <c r="K3" s="438"/>
      <c r="P3" s="108"/>
      <c r="Q3" s="108"/>
      <c r="R3" s="108"/>
      <c r="S3" s="108"/>
      <c r="T3" s="108"/>
      <c r="U3" s="108"/>
      <c r="V3" s="108"/>
    </row>
    <row r="4" spans="1:23" ht="19.2" thickTop="1" thickBot="1">
      <c r="A4" s="405" t="s">
        <v>33</v>
      </c>
      <c r="B4" s="405"/>
      <c r="C4" s="415" t="str">
        <f>'2024'!C5:G5</f>
        <v>Naam</v>
      </c>
      <c r="D4" s="416"/>
      <c r="E4" s="416"/>
      <c r="F4" s="416"/>
      <c r="G4" s="417"/>
      <c r="Q4" s="45"/>
      <c r="R4" s="45"/>
      <c r="S4" s="45"/>
      <c r="T4" s="45"/>
      <c r="U4" s="45"/>
      <c r="V4" s="45"/>
    </row>
    <row r="5" spans="1:23" ht="19.2" thickTop="1" thickBot="1">
      <c r="A5" s="102" t="s">
        <v>27</v>
      </c>
      <c r="B5" s="105"/>
      <c r="C5" s="415" t="str">
        <f>'2024'!C6:G6</f>
        <v>Naam</v>
      </c>
      <c r="D5" s="416"/>
      <c r="E5" s="416"/>
      <c r="F5" s="416"/>
      <c r="G5" s="417"/>
      <c r="N5"/>
      <c r="O5"/>
      <c r="Q5" s="424"/>
      <c r="R5" s="424"/>
      <c r="S5" s="424"/>
      <c r="T5" s="424"/>
      <c r="U5" s="424"/>
      <c r="V5" s="44"/>
    </row>
    <row r="6" spans="1:23" ht="21" customHeight="1" thickTop="1" thickBot="1">
      <c r="A6" s="102" t="s">
        <v>1</v>
      </c>
      <c r="B6" s="105"/>
      <c r="C6" s="415" t="str">
        <f>'2024'!C7:G7</f>
        <v>Naam</v>
      </c>
      <c r="D6" s="416"/>
      <c r="E6" s="416"/>
      <c r="F6" s="416"/>
      <c r="G6" s="417"/>
      <c r="P6" s="31"/>
    </row>
    <row r="7" spans="1:23" ht="15" thickTop="1">
      <c r="C7"/>
      <c r="D7"/>
      <c r="E7"/>
      <c r="F7"/>
      <c r="P7" s="31"/>
      <c r="Q7" s="31"/>
      <c r="R7" s="31"/>
      <c r="S7" s="31"/>
      <c r="T7" s="31"/>
      <c r="U7" s="31"/>
    </row>
    <row r="8" spans="1:23">
      <c r="C8"/>
      <c r="D8"/>
      <c r="E8"/>
      <c r="F8"/>
      <c r="P8" s="31"/>
      <c r="Q8" s="31"/>
      <c r="R8" s="31"/>
      <c r="S8" s="31"/>
      <c r="T8" s="31"/>
      <c r="U8" s="31"/>
    </row>
    <row r="9" spans="1:23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39"/>
      <c r="K9" s="439"/>
      <c r="L9" s="439"/>
      <c r="M9" s="439"/>
      <c r="N9" s="439"/>
      <c r="O9" s="439"/>
      <c r="P9" s="439"/>
      <c r="Q9" s="116"/>
      <c r="R9" s="403" t="str">
        <f>D2</f>
        <v>Project 2</v>
      </c>
      <c r="S9" s="116"/>
      <c r="T9" s="425" t="str">
        <f>D3</f>
        <v>Project 3</v>
      </c>
      <c r="U9" s="118"/>
      <c r="V9" s="403" t="s">
        <v>41</v>
      </c>
      <c r="W9" s="115"/>
    </row>
    <row r="10" spans="1:23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23" t="s">
        <v>53</v>
      </c>
      <c r="O10" s="153" t="s">
        <v>58</v>
      </c>
      <c r="P10" s="52" t="s">
        <v>41</v>
      </c>
      <c r="Q10" s="117"/>
      <c r="R10" s="404"/>
      <c r="S10" s="117"/>
      <c r="T10" s="404"/>
      <c r="U10" s="119"/>
      <c r="V10" s="404"/>
      <c r="W10" s="115"/>
    </row>
    <row r="11" spans="1:23" s="278" customFormat="1">
      <c r="A11" s="272">
        <v>45383</v>
      </c>
      <c r="B11" s="445" t="s">
        <v>63</v>
      </c>
      <c r="C11" s="446"/>
      <c r="D11" s="446"/>
      <c r="E11" s="446"/>
      <c r="F11" s="446"/>
      <c r="G11" s="446"/>
      <c r="H11" s="447"/>
      <c r="I11" s="273"/>
      <c r="J11" s="273"/>
      <c r="K11" s="273"/>
      <c r="L11" s="273"/>
      <c r="M11" s="273"/>
      <c r="N11" s="274"/>
      <c r="O11" s="274"/>
      <c r="P11" s="275">
        <f>SUM(I11:O11)</f>
        <v>0</v>
      </c>
      <c r="Q11" s="276"/>
      <c r="R11" s="277"/>
      <c r="S11" s="276"/>
      <c r="T11" s="277"/>
      <c r="U11" s="276"/>
      <c r="V11" s="275">
        <f>P11+R11+T11</f>
        <v>0</v>
      </c>
    </row>
    <row r="12" spans="1:23">
      <c r="A12" s="220">
        <f>$A11+1</f>
        <v>45384</v>
      </c>
      <c r="B12" s="442"/>
      <c r="C12" s="443"/>
      <c r="D12" s="443"/>
      <c r="E12" s="443"/>
      <c r="F12" s="443"/>
      <c r="G12" s="443"/>
      <c r="H12" s="444"/>
      <c r="I12" s="221"/>
      <c r="J12" s="221"/>
      <c r="K12" s="221"/>
      <c r="L12" s="221"/>
      <c r="M12" s="221"/>
      <c r="N12" s="228"/>
      <c r="O12" s="228"/>
      <c r="P12" s="229">
        <f>SUM(I12:O12)</f>
        <v>0</v>
      </c>
      <c r="Q12" s="240"/>
      <c r="R12" s="241"/>
      <c r="S12" s="240"/>
      <c r="T12" s="241"/>
      <c r="U12" s="240"/>
      <c r="V12" s="229">
        <f t="shared" ref="V12:V40" si="0">P12+R12+T12</f>
        <v>0</v>
      </c>
    </row>
    <row r="13" spans="1:23">
      <c r="A13" s="220">
        <f t="shared" ref="A13:A40" si="1">$A12+1</f>
        <v>45385</v>
      </c>
      <c r="B13" s="442"/>
      <c r="C13" s="443"/>
      <c r="D13" s="443"/>
      <c r="E13" s="443"/>
      <c r="F13" s="443"/>
      <c r="G13" s="443"/>
      <c r="H13" s="444"/>
      <c r="I13" s="221"/>
      <c r="J13" s="221"/>
      <c r="K13" s="221"/>
      <c r="L13" s="221"/>
      <c r="M13" s="221"/>
      <c r="N13" s="228"/>
      <c r="O13" s="228"/>
      <c r="P13" s="229">
        <f>SUM(I13:O13)</f>
        <v>0</v>
      </c>
      <c r="Q13" s="231"/>
      <c r="R13" s="232"/>
      <c r="S13" s="231"/>
      <c r="T13" s="232"/>
      <c r="U13" s="233"/>
      <c r="V13" s="229">
        <f t="shared" si="0"/>
        <v>0</v>
      </c>
    </row>
    <row r="14" spans="1:23">
      <c r="A14" s="220">
        <f t="shared" si="1"/>
        <v>45386</v>
      </c>
      <c r="B14" s="442"/>
      <c r="C14" s="443"/>
      <c r="D14" s="443"/>
      <c r="E14" s="443"/>
      <c r="F14" s="443"/>
      <c r="G14" s="443"/>
      <c r="H14" s="444"/>
      <c r="I14" s="221"/>
      <c r="J14" s="221"/>
      <c r="K14" s="221"/>
      <c r="L14" s="221"/>
      <c r="M14" s="221"/>
      <c r="N14" s="228"/>
      <c r="O14" s="228"/>
      <c r="P14" s="229">
        <f>SUM(I14:O14)</f>
        <v>0</v>
      </c>
      <c r="Q14" s="231"/>
      <c r="R14" s="232"/>
      <c r="S14" s="231"/>
      <c r="T14" s="232"/>
      <c r="U14" s="233"/>
      <c r="V14" s="229">
        <f t="shared" si="0"/>
        <v>0</v>
      </c>
    </row>
    <row r="15" spans="1:23">
      <c r="A15" s="220">
        <f t="shared" si="1"/>
        <v>45387</v>
      </c>
      <c r="B15" s="448"/>
      <c r="C15" s="449"/>
      <c r="D15" s="449"/>
      <c r="E15" s="449"/>
      <c r="F15" s="449"/>
      <c r="G15" s="449"/>
      <c r="H15" s="450"/>
      <c r="I15" s="230"/>
      <c r="J15" s="230"/>
      <c r="K15" s="230"/>
      <c r="L15" s="230"/>
      <c r="M15" s="230"/>
      <c r="N15" s="230"/>
      <c r="O15" s="230"/>
      <c r="P15" s="230">
        <f t="shared" ref="P15:P17" si="2">SUM(I15:O15)</f>
        <v>0</v>
      </c>
      <c r="Q15" s="234"/>
      <c r="R15" s="234"/>
      <c r="S15" s="234"/>
      <c r="T15" s="234"/>
      <c r="U15" s="234"/>
      <c r="V15" s="234">
        <f t="shared" si="0"/>
        <v>0</v>
      </c>
    </row>
    <row r="16" spans="1:23">
      <c r="A16" s="185">
        <f t="shared" si="1"/>
        <v>45388</v>
      </c>
      <c r="B16" s="431"/>
      <c r="C16" s="431"/>
      <c r="D16" s="431"/>
      <c r="E16" s="431"/>
      <c r="F16" s="431"/>
      <c r="G16" s="431"/>
      <c r="H16" s="431"/>
      <c r="I16" s="246"/>
      <c r="J16" s="246"/>
      <c r="K16" s="246"/>
      <c r="L16" s="246"/>
      <c r="M16" s="246"/>
      <c r="N16" s="246"/>
      <c r="O16" s="246"/>
      <c r="P16" s="266">
        <f t="shared" si="2"/>
        <v>0</v>
      </c>
      <c r="Q16" s="270"/>
      <c r="R16" s="267"/>
      <c r="S16" s="270"/>
      <c r="T16" s="267"/>
      <c r="U16" s="270"/>
      <c r="V16" s="268">
        <f t="shared" si="0"/>
        <v>0</v>
      </c>
    </row>
    <row r="17" spans="1:22">
      <c r="A17" s="185">
        <f t="shared" si="1"/>
        <v>45389</v>
      </c>
      <c r="B17" s="431"/>
      <c r="C17" s="431"/>
      <c r="D17" s="431"/>
      <c r="E17" s="431"/>
      <c r="F17" s="431"/>
      <c r="G17" s="431"/>
      <c r="H17" s="431"/>
      <c r="I17" s="246"/>
      <c r="J17" s="246"/>
      <c r="K17" s="246"/>
      <c r="L17" s="246"/>
      <c r="M17" s="246"/>
      <c r="N17" s="246"/>
      <c r="O17" s="246"/>
      <c r="P17" s="266">
        <f t="shared" si="2"/>
        <v>0</v>
      </c>
      <c r="Q17" s="270"/>
      <c r="R17" s="267"/>
      <c r="S17" s="270"/>
      <c r="T17" s="267"/>
      <c r="U17" s="270"/>
      <c r="V17" s="266">
        <f t="shared" si="0"/>
        <v>0</v>
      </c>
    </row>
    <row r="18" spans="1:22">
      <c r="A18" s="220">
        <f t="shared" si="1"/>
        <v>45390</v>
      </c>
      <c r="B18" s="430"/>
      <c r="C18" s="430"/>
      <c r="D18" s="430"/>
      <c r="E18" s="430"/>
      <c r="F18" s="430"/>
      <c r="G18" s="430"/>
      <c r="H18" s="430"/>
      <c r="I18" s="221"/>
      <c r="J18" s="221"/>
      <c r="K18" s="221"/>
      <c r="L18" s="221"/>
      <c r="M18" s="221"/>
      <c r="N18" s="221"/>
      <c r="O18" s="221"/>
      <c r="P18" s="222">
        <f>SUM(I18:O18)</f>
        <v>0</v>
      </c>
      <c r="Q18" s="227"/>
      <c r="R18" s="223"/>
      <c r="S18" s="227"/>
      <c r="T18" s="223"/>
      <c r="U18" s="227"/>
      <c r="V18" s="222">
        <f t="shared" si="0"/>
        <v>0</v>
      </c>
    </row>
    <row r="19" spans="1:22">
      <c r="A19" s="220">
        <f t="shared" si="1"/>
        <v>45391</v>
      </c>
      <c r="B19" s="430"/>
      <c r="C19" s="430"/>
      <c r="D19" s="430"/>
      <c r="E19" s="430"/>
      <c r="F19" s="430"/>
      <c r="G19" s="430"/>
      <c r="H19" s="430"/>
      <c r="I19" s="221"/>
      <c r="J19" s="221"/>
      <c r="K19" s="221"/>
      <c r="L19" s="221"/>
      <c r="M19" s="221"/>
      <c r="N19" s="221"/>
      <c r="O19" s="221"/>
      <c r="P19" s="222">
        <f>SUM(I19:O19)</f>
        <v>0</v>
      </c>
      <c r="Q19" s="227"/>
      <c r="R19" s="223"/>
      <c r="S19" s="227"/>
      <c r="T19" s="223"/>
      <c r="U19" s="227"/>
      <c r="V19" s="222">
        <f t="shared" si="0"/>
        <v>0</v>
      </c>
    </row>
    <row r="20" spans="1:22">
      <c r="A20" s="220">
        <f t="shared" si="1"/>
        <v>45392</v>
      </c>
      <c r="B20" s="430"/>
      <c r="C20" s="430"/>
      <c r="D20" s="430"/>
      <c r="E20" s="430"/>
      <c r="F20" s="430"/>
      <c r="G20" s="430"/>
      <c r="H20" s="430"/>
      <c r="I20" s="221"/>
      <c r="J20" s="221"/>
      <c r="K20" s="221"/>
      <c r="L20" s="221"/>
      <c r="M20" s="221"/>
      <c r="N20" s="221"/>
      <c r="O20" s="221"/>
      <c r="P20" s="222">
        <f t="shared" ref="P20:P24" si="3">SUM(I20:O20)</f>
        <v>0</v>
      </c>
      <c r="Q20" s="227"/>
      <c r="R20" s="223"/>
      <c r="S20" s="227"/>
      <c r="T20" s="223"/>
      <c r="U20" s="227"/>
      <c r="V20" s="222">
        <f t="shared" si="0"/>
        <v>0</v>
      </c>
    </row>
    <row r="21" spans="1:22">
      <c r="A21" s="220">
        <f t="shared" si="1"/>
        <v>45393</v>
      </c>
      <c r="B21" s="430"/>
      <c r="C21" s="430"/>
      <c r="D21" s="430"/>
      <c r="E21" s="430"/>
      <c r="F21" s="430"/>
      <c r="G21" s="430"/>
      <c r="H21" s="430"/>
      <c r="I21" s="221"/>
      <c r="J21" s="221"/>
      <c r="K21" s="221"/>
      <c r="L21" s="221"/>
      <c r="M21" s="221"/>
      <c r="N21" s="221"/>
      <c r="O21" s="221"/>
      <c r="P21" s="222">
        <f t="shared" si="3"/>
        <v>0</v>
      </c>
      <c r="Q21" s="227"/>
      <c r="R21" s="223"/>
      <c r="S21" s="227"/>
      <c r="T21" s="223"/>
      <c r="U21" s="227"/>
      <c r="V21" s="222">
        <f t="shared" si="0"/>
        <v>0</v>
      </c>
    </row>
    <row r="22" spans="1:22">
      <c r="A22" s="220">
        <f t="shared" si="1"/>
        <v>45394</v>
      </c>
      <c r="B22" s="430"/>
      <c r="C22" s="430"/>
      <c r="D22" s="430"/>
      <c r="E22" s="430"/>
      <c r="F22" s="430"/>
      <c r="G22" s="430"/>
      <c r="H22" s="430"/>
      <c r="I22" s="239"/>
      <c r="J22" s="239"/>
      <c r="K22" s="239"/>
      <c r="L22" s="239"/>
      <c r="M22" s="239"/>
      <c r="N22" s="239"/>
      <c r="O22" s="239"/>
      <c r="P22" s="256">
        <f t="shared" si="3"/>
        <v>0</v>
      </c>
      <c r="Q22" s="227"/>
      <c r="R22" s="257"/>
      <c r="S22" s="227"/>
      <c r="T22" s="257"/>
      <c r="U22" s="227"/>
      <c r="V22" s="256">
        <f t="shared" si="0"/>
        <v>0</v>
      </c>
    </row>
    <row r="23" spans="1:22">
      <c r="A23" s="185">
        <f t="shared" si="1"/>
        <v>45395</v>
      </c>
      <c r="B23" s="431"/>
      <c r="C23" s="431"/>
      <c r="D23" s="431"/>
      <c r="E23" s="431"/>
      <c r="F23" s="431"/>
      <c r="G23" s="431"/>
      <c r="H23" s="431"/>
      <c r="I23" s="246"/>
      <c r="J23" s="246"/>
      <c r="K23" s="246"/>
      <c r="L23" s="246"/>
      <c r="M23" s="246"/>
      <c r="N23" s="246"/>
      <c r="O23" s="246"/>
      <c r="P23" s="266">
        <f t="shared" si="3"/>
        <v>0</v>
      </c>
      <c r="Q23" s="270"/>
      <c r="R23" s="267"/>
      <c r="S23" s="270"/>
      <c r="T23" s="267"/>
      <c r="U23" s="270"/>
      <c r="V23" s="266">
        <f t="shared" si="0"/>
        <v>0</v>
      </c>
    </row>
    <row r="24" spans="1:22">
      <c r="A24" s="185">
        <f t="shared" si="1"/>
        <v>45396</v>
      </c>
      <c r="B24" s="431"/>
      <c r="C24" s="431"/>
      <c r="D24" s="431"/>
      <c r="E24" s="431"/>
      <c r="F24" s="431"/>
      <c r="G24" s="431"/>
      <c r="H24" s="431"/>
      <c r="I24" s="246"/>
      <c r="J24" s="246"/>
      <c r="K24" s="246"/>
      <c r="L24" s="246"/>
      <c r="M24" s="246"/>
      <c r="N24" s="246"/>
      <c r="O24" s="246"/>
      <c r="P24" s="266">
        <f t="shared" si="3"/>
        <v>0</v>
      </c>
      <c r="Q24" s="270"/>
      <c r="R24" s="267"/>
      <c r="S24" s="270"/>
      <c r="T24" s="267"/>
      <c r="U24" s="270"/>
      <c r="V24" s="266">
        <f t="shared" si="0"/>
        <v>0</v>
      </c>
    </row>
    <row r="25" spans="1:22">
      <c r="A25" s="220">
        <f t="shared" si="1"/>
        <v>45397</v>
      </c>
      <c r="B25" s="430"/>
      <c r="C25" s="430"/>
      <c r="D25" s="430"/>
      <c r="E25" s="430"/>
      <c r="F25" s="430"/>
      <c r="G25" s="430"/>
      <c r="H25" s="430"/>
      <c r="I25" s="221"/>
      <c r="J25" s="221"/>
      <c r="K25" s="221"/>
      <c r="L25" s="221"/>
      <c r="M25" s="221"/>
      <c r="N25" s="221"/>
      <c r="O25" s="221"/>
      <c r="P25" s="222">
        <f>SUM(I25:O25)</f>
        <v>0</v>
      </c>
      <c r="Q25" s="227"/>
      <c r="R25" s="223"/>
      <c r="S25" s="227"/>
      <c r="T25" s="223"/>
      <c r="U25" s="227"/>
      <c r="V25" s="222">
        <f t="shared" si="0"/>
        <v>0</v>
      </c>
    </row>
    <row r="26" spans="1:22">
      <c r="A26" s="220">
        <f t="shared" si="1"/>
        <v>45398</v>
      </c>
      <c r="B26" s="430"/>
      <c r="C26" s="430"/>
      <c r="D26" s="430"/>
      <c r="E26" s="430"/>
      <c r="F26" s="430"/>
      <c r="G26" s="430"/>
      <c r="H26" s="430"/>
      <c r="I26" s="221"/>
      <c r="J26" s="221"/>
      <c r="K26" s="221"/>
      <c r="L26" s="221"/>
      <c r="M26" s="221"/>
      <c r="N26" s="221"/>
      <c r="O26" s="221"/>
      <c r="P26" s="222">
        <f>SUM(I26:O26)</f>
        <v>0</v>
      </c>
      <c r="Q26" s="227"/>
      <c r="R26" s="223"/>
      <c r="S26" s="227"/>
      <c r="T26" s="223"/>
      <c r="U26" s="227"/>
      <c r="V26" s="222">
        <f t="shared" si="0"/>
        <v>0</v>
      </c>
    </row>
    <row r="27" spans="1:22">
      <c r="A27" s="220">
        <f t="shared" si="1"/>
        <v>45399</v>
      </c>
      <c r="B27" s="430"/>
      <c r="C27" s="430"/>
      <c r="D27" s="430"/>
      <c r="E27" s="430"/>
      <c r="F27" s="430"/>
      <c r="G27" s="430"/>
      <c r="H27" s="430"/>
      <c r="I27" s="221"/>
      <c r="J27" s="221"/>
      <c r="K27" s="221"/>
      <c r="L27" s="221"/>
      <c r="M27" s="221"/>
      <c r="N27" s="221"/>
      <c r="O27" s="221"/>
      <c r="P27" s="222">
        <f t="shared" ref="P27:P31" si="4">SUM(I27:O27)</f>
        <v>0</v>
      </c>
      <c r="Q27" s="227"/>
      <c r="R27" s="223"/>
      <c r="S27" s="227"/>
      <c r="T27" s="223"/>
      <c r="U27" s="227"/>
      <c r="V27" s="222">
        <f t="shared" si="0"/>
        <v>0</v>
      </c>
    </row>
    <row r="28" spans="1:22">
      <c r="A28" s="220">
        <f t="shared" si="1"/>
        <v>45400</v>
      </c>
      <c r="B28" s="430"/>
      <c r="C28" s="430"/>
      <c r="D28" s="430"/>
      <c r="E28" s="430"/>
      <c r="F28" s="430"/>
      <c r="G28" s="430"/>
      <c r="H28" s="430"/>
      <c r="I28" s="221"/>
      <c r="J28" s="221"/>
      <c r="K28" s="221"/>
      <c r="L28" s="221"/>
      <c r="M28" s="221"/>
      <c r="N28" s="221"/>
      <c r="O28" s="221"/>
      <c r="P28" s="222">
        <f t="shared" si="4"/>
        <v>0</v>
      </c>
      <c r="Q28" s="227"/>
      <c r="R28" s="223"/>
      <c r="S28" s="227"/>
      <c r="T28" s="223"/>
      <c r="U28" s="227"/>
      <c r="V28" s="222">
        <f t="shared" si="0"/>
        <v>0</v>
      </c>
    </row>
    <row r="29" spans="1:22">
      <c r="A29" s="220">
        <f t="shared" si="1"/>
        <v>45401</v>
      </c>
      <c r="B29" s="430"/>
      <c r="C29" s="430"/>
      <c r="D29" s="430"/>
      <c r="E29" s="430"/>
      <c r="F29" s="430"/>
      <c r="G29" s="430"/>
      <c r="H29" s="430"/>
      <c r="I29" s="239"/>
      <c r="J29" s="239"/>
      <c r="K29" s="239"/>
      <c r="L29" s="239"/>
      <c r="M29" s="239"/>
      <c r="N29" s="239"/>
      <c r="O29" s="239"/>
      <c r="P29" s="256">
        <f t="shared" si="4"/>
        <v>0</v>
      </c>
      <c r="Q29" s="227"/>
      <c r="R29" s="257"/>
      <c r="S29" s="227"/>
      <c r="T29" s="257"/>
      <c r="U29" s="227"/>
      <c r="V29" s="258">
        <f t="shared" si="0"/>
        <v>0</v>
      </c>
    </row>
    <row r="30" spans="1:22">
      <c r="A30" s="185">
        <f t="shared" si="1"/>
        <v>45402</v>
      </c>
      <c r="B30" s="431"/>
      <c r="C30" s="431"/>
      <c r="D30" s="431"/>
      <c r="E30" s="431"/>
      <c r="F30" s="431"/>
      <c r="G30" s="431"/>
      <c r="H30" s="431"/>
      <c r="I30" s="246"/>
      <c r="J30" s="246"/>
      <c r="K30" s="246"/>
      <c r="L30" s="246"/>
      <c r="M30" s="246"/>
      <c r="N30" s="246"/>
      <c r="O30" s="246"/>
      <c r="P30" s="266">
        <f t="shared" si="4"/>
        <v>0</v>
      </c>
      <c r="Q30" s="270"/>
      <c r="R30" s="267"/>
      <c r="S30" s="270"/>
      <c r="T30" s="267"/>
      <c r="U30" s="270"/>
      <c r="V30" s="268">
        <f t="shared" si="0"/>
        <v>0</v>
      </c>
    </row>
    <row r="31" spans="1:22">
      <c r="A31" s="185">
        <f t="shared" si="1"/>
        <v>45403</v>
      </c>
      <c r="B31" s="431"/>
      <c r="C31" s="431"/>
      <c r="D31" s="431"/>
      <c r="E31" s="431"/>
      <c r="F31" s="431"/>
      <c r="G31" s="431"/>
      <c r="H31" s="431"/>
      <c r="I31" s="246"/>
      <c r="J31" s="246"/>
      <c r="K31" s="246"/>
      <c r="L31" s="246"/>
      <c r="M31" s="246"/>
      <c r="N31" s="246"/>
      <c r="O31" s="246"/>
      <c r="P31" s="205">
        <f t="shared" si="4"/>
        <v>0</v>
      </c>
      <c r="Q31" s="270"/>
      <c r="R31" s="263"/>
      <c r="S31" s="270"/>
      <c r="T31" s="263"/>
      <c r="U31" s="279"/>
      <c r="V31" s="205">
        <f t="shared" si="0"/>
        <v>0</v>
      </c>
    </row>
    <row r="32" spans="1:22">
      <c r="A32" s="220">
        <f t="shared" si="1"/>
        <v>45404</v>
      </c>
      <c r="B32" s="430"/>
      <c r="C32" s="430"/>
      <c r="D32" s="430"/>
      <c r="E32" s="430"/>
      <c r="F32" s="430"/>
      <c r="G32" s="430"/>
      <c r="H32" s="430"/>
      <c r="I32" s="239"/>
      <c r="J32" s="239"/>
      <c r="K32" s="239"/>
      <c r="L32" s="239"/>
      <c r="M32" s="239"/>
      <c r="N32" s="239"/>
      <c r="O32" s="239"/>
      <c r="P32" s="222">
        <f>SUM(I32:O32)</f>
        <v>0</v>
      </c>
      <c r="Q32" s="227"/>
      <c r="R32" s="223"/>
      <c r="S32" s="227"/>
      <c r="T32" s="223"/>
      <c r="U32" s="238"/>
      <c r="V32" s="222">
        <f t="shared" si="0"/>
        <v>0</v>
      </c>
    </row>
    <row r="33" spans="1:22">
      <c r="A33" s="220">
        <f t="shared" si="1"/>
        <v>45405</v>
      </c>
      <c r="B33" s="430"/>
      <c r="C33" s="430"/>
      <c r="D33" s="430"/>
      <c r="E33" s="430"/>
      <c r="F33" s="430"/>
      <c r="G33" s="430"/>
      <c r="H33" s="430"/>
      <c r="I33" s="221"/>
      <c r="J33" s="221"/>
      <c r="K33" s="221"/>
      <c r="L33" s="221"/>
      <c r="M33" s="221"/>
      <c r="N33" s="221"/>
      <c r="O33" s="221"/>
      <c r="P33" s="222">
        <f>SUM(I33:O33)</f>
        <v>0</v>
      </c>
      <c r="Q33" s="227"/>
      <c r="R33" s="223"/>
      <c r="S33" s="227"/>
      <c r="T33" s="223"/>
      <c r="U33" s="227"/>
      <c r="V33" s="222">
        <f t="shared" si="0"/>
        <v>0</v>
      </c>
    </row>
    <row r="34" spans="1:22">
      <c r="A34" s="220">
        <f t="shared" si="1"/>
        <v>45406</v>
      </c>
      <c r="B34" s="430"/>
      <c r="C34" s="430"/>
      <c r="D34" s="430"/>
      <c r="E34" s="430"/>
      <c r="F34" s="430"/>
      <c r="G34" s="430"/>
      <c r="H34" s="430"/>
      <c r="I34" s="221"/>
      <c r="J34" s="221"/>
      <c r="K34" s="221"/>
      <c r="L34" s="221"/>
      <c r="M34" s="221"/>
      <c r="N34" s="221"/>
      <c r="O34" s="221"/>
      <c r="P34" s="222">
        <f t="shared" ref="P34:P40" si="5">SUM(I34:O34)</f>
        <v>0</v>
      </c>
      <c r="Q34" s="227"/>
      <c r="R34" s="223"/>
      <c r="S34" s="227"/>
      <c r="T34" s="223"/>
      <c r="U34" s="227"/>
      <c r="V34" s="222">
        <f t="shared" si="0"/>
        <v>0</v>
      </c>
    </row>
    <row r="35" spans="1:22">
      <c r="A35" s="220">
        <f t="shared" si="1"/>
        <v>45407</v>
      </c>
      <c r="B35" s="430"/>
      <c r="C35" s="430"/>
      <c r="D35" s="430"/>
      <c r="E35" s="430"/>
      <c r="F35" s="430"/>
      <c r="G35" s="430"/>
      <c r="H35" s="430"/>
      <c r="I35" s="221"/>
      <c r="J35" s="221"/>
      <c r="K35" s="221"/>
      <c r="L35" s="221"/>
      <c r="M35" s="221"/>
      <c r="N35" s="221"/>
      <c r="O35" s="221"/>
      <c r="P35" s="222">
        <f t="shared" si="5"/>
        <v>0</v>
      </c>
      <c r="Q35" s="227"/>
      <c r="R35" s="223"/>
      <c r="S35" s="227"/>
      <c r="T35" s="223"/>
      <c r="U35" s="227"/>
      <c r="V35" s="222">
        <f t="shared" si="0"/>
        <v>0</v>
      </c>
    </row>
    <row r="36" spans="1:22">
      <c r="A36" s="220">
        <f t="shared" si="1"/>
        <v>45408</v>
      </c>
      <c r="B36" s="430"/>
      <c r="C36" s="430"/>
      <c r="D36" s="430"/>
      <c r="E36" s="430"/>
      <c r="F36" s="430"/>
      <c r="G36" s="430"/>
      <c r="H36" s="430"/>
      <c r="I36" s="239"/>
      <c r="J36" s="239"/>
      <c r="K36" s="239"/>
      <c r="L36" s="239"/>
      <c r="M36" s="239"/>
      <c r="N36" s="239"/>
      <c r="O36" s="239"/>
      <c r="P36" s="256">
        <f t="shared" si="5"/>
        <v>0</v>
      </c>
      <c r="Q36" s="227"/>
      <c r="R36" s="257"/>
      <c r="S36" s="227"/>
      <c r="T36" s="257"/>
      <c r="U36" s="227"/>
      <c r="V36" s="258">
        <f t="shared" si="0"/>
        <v>0</v>
      </c>
    </row>
    <row r="37" spans="1:22">
      <c r="A37" s="185">
        <f t="shared" si="1"/>
        <v>45409</v>
      </c>
      <c r="B37" s="431"/>
      <c r="C37" s="431"/>
      <c r="D37" s="431"/>
      <c r="E37" s="431"/>
      <c r="F37" s="431"/>
      <c r="G37" s="431"/>
      <c r="H37" s="431"/>
      <c r="I37" s="246"/>
      <c r="J37" s="246"/>
      <c r="K37" s="246"/>
      <c r="L37" s="246"/>
      <c r="M37" s="246"/>
      <c r="N37" s="246"/>
      <c r="O37" s="246"/>
      <c r="P37" s="266">
        <f t="shared" si="5"/>
        <v>0</v>
      </c>
      <c r="Q37" s="270"/>
      <c r="R37" s="267"/>
      <c r="S37" s="270"/>
      <c r="T37" s="267"/>
      <c r="U37" s="270"/>
      <c r="V37" s="268">
        <f t="shared" si="0"/>
        <v>0</v>
      </c>
    </row>
    <row r="38" spans="1:22">
      <c r="A38" s="185">
        <f t="shared" si="1"/>
        <v>45410</v>
      </c>
      <c r="B38" s="431"/>
      <c r="C38" s="431"/>
      <c r="D38" s="431"/>
      <c r="E38" s="431"/>
      <c r="F38" s="431"/>
      <c r="G38" s="431"/>
      <c r="H38" s="431"/>
      <c r="I38" s="246"/>
      <c r="J38" s="246"/>
      <c r="K38" s="246"/>
      <c r="L38" s="246"/>
      <c r="M38" s="246"/>
      <c r="N38" s="246"/>
      <c r="O38" s="246"/>
      <c r="P38" s="266">
        <f t="shared" si="5"/>
        <v>0</v>
      </c>
      <c r="Q38" s="270"/>
      <c r="R38" s="267"/>
      <c r="S38" s="270"/>
      <c r="T38" s="267"/>
      <c r="U38" s="270"/>
      <c r="V38" s="266">
        <f t="shared" si="0"/>
        <v>0</v>
      </c>
    </row>
    <row r="39" spans="1:22">
      <c r="A39" s="220">
        <f t="shared" si="1"/>
        <v>45411</v>
      </c>
      <c r="B39" s="430"/>
      <c r="C39" s="430"/>
      <c r="D39" s="430"/>
      <c r="E39" s="430"/>
      <c r="F39" s="430"/>
      <c r="G39" s="430"/>
      <c r="H39" s="430"/>
      <c r="I39" s="221"/>
      <c r="J39" s="221"/>
      <c r="K39" s="221"/>
      <c r="L39" s="221"/>
      <c r="M39" s="221"/>
      <c r="N39" s="221"/>
      <c r="O39" s="221"/>
      <c r="P39" s="222">
        <f t="shared" si="5"/>
        <v>0</v>
      </c>
      <c r="Q39" s="227"/>
      <c r="R39" s="223"/>
      <c r="S39" s="227"/>
      <c r="T39" s="223"/>
      <c r="U39" s="227"/>
      <c r="V39" s="222">
        <f t="shared" si="0"/>
        <v>0</v>
      </c>
    </row>
    <row r="40" spans="1:22">
      <c r="A40" s="220">
        <f t="shared" si="1"/>
        <v>45412</v>
      </c>
      <c r="B40" s="430"/>
      <c r="C40" s="430"/>
      <c r="D40" s="430"/>
      <c r="E40" s="430"/>
      <c r="F40" s="430"/>
      <c r="G40" s="430"/>
      <c r="H40" s="430"/>
      <c r="I40" s="221"/>
      <c r="J40" s="221"/>
      <c r="K40" s="221"/>
      <c r="L40" s="221"/>
      <c r="M40" s="221"/>
      <c r="N40" s="221"/>
      <c r="O40" s="221"/>
      <c r="P40" s="222">
        <f t="shared" si="5"/>
        <v>0</v>
      </c>
      <c r="Q40" s="271"/>
      <c r="R40" s="223"/>
      <c r="S40" s="271"/>
      <c r="T40" s="223"/>
      <c r="U40" s="271"/>
      <c r="V40" s="222">
        <f t="shared" si="0"/>
        <v>0</v>
      </c>
    </row>
    <row r="41" spans="1:22" ht="5.25" customHeight="1"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22" s="32" customFormat="1" ht="20.25" customHeight="1">
      <c r="A42" s="100" t="s">
        <v>34</v>
      </c>
      <c r="B42" s="50"/>
      <c r="C42" s="50"/>
      <c r="D42" s="50"/>
      <c r="E42" s="50"/>
      <c r="F42" s="31"/>
      <c r="G42" s="31"/>
      <c r="H42" s="99" t="s">
        <v>34</v>
      </c>
      <c r="I42" s="20">
        <f>SUM(I11:I40)</f>
        <v>0</v>
      </c>
      <c r="J42" s="20">
        <f t="shared" ref="J42:M42" si="6">SUM(J11:J40)</f>
        <v>0</v>
      </c>
      <c r="K42" s="20">
        <f t="shared" si="6"/>
        <v>0</v>
      </c>
      <c r="L42" s="20">
        <f t="shared" si="6"/>
        <v>0</v>
      </c>
      <c r="M42" s="20">
        <f t="shared" si="6"/>
        <v>0</v>
      </c>
      <c r="N42" s="20">
        <f>SUM(N11:N40)</f>
        <v>0</v>
      </c>
      <c r="O42" s="20">
        <f>SUM(O11:O40)</f>
        <v>0</v>
      </c>
      <c r="P42" s="19">
        <f>SUM(P11:P40)</f>
        <v>0</v>
      </c>
      <c r="R42" s="19">
        <f>SUM(R11:R40)</f>
        <v>0</v>
      </c>
      <c r="T42" s="19">
        <f>SUM(T11:T40)</f>
        <v>0</v>
      </c>
      <c r="V42" s="19">
        <f>SUM(V11:V40)</f>
        <v>0</v>
      </c>
    </row>
    <row r="43" spans="1:22" ht="15" customHeight="1">
      <c r="A43" s="101" t="str">
        <f>C5</f>
        <v>Naam</v>
      </c>
      <c r="B43" s="10"/>
      <c r="C43" s="34"/>
      <c r="D43" s="34"/>
      <c r="E43" s="34"/>
      <c r="H43" s="98" t="str">
        <f>C6</f>
        <v>Naam</v>
      </c>
      <c r="I43" s="34"/>
      <c r="J43" s="34"/>
      <c r="K43" s="34"/>
      <c r="L43" s="34"/>
      <c r="M43" s="34"/>
      <c r="N43" s="34"/>
      <c r="O43" s="34"/>
    </row>
    <row r="44" spans="1:22" ht="15.6">
      <c r="A44" s="40"/>
      <c r="B44" s="10"/>
      <c r="C44" s="34"/>
      <c r="D44" s="34"/>
      <c r="E44" s="34"/>
      <c r="F44" s="34"/>
      <c r="G44" s="34"/>
      <c r="H44" s="34"/>
      <c r="J44" s="17"/>
      <c r="L44"/>
      <c r="M44"/>
      <c r="N44"/>
      <c r="O44"/>
      <c r="R44" s="124"/>
      <c r="T44" s="124" t="s">
        <v>30</v>
      </c>
      <c r="U44" s="125"/>
      <c r="V44" s="13">
        <f>V42</f>
        <v>0</v>
      </c>
    </row>
    <row r="45" spans="1:22" ht="15.6">
      <c r="A45" s="40"/>
      <c r="B45" s="10"/>
      <c r="C45" s="34"/>
      <c r="D45" s="34"/>
      <c r="E45" s="34"/>
      <c r="F45" s="34"/>
      <c r="G45" s="34"/>
      <c r="H45" s="34"/>
      <c r="J45" s="18"/>
      <c r="L45"/>
      <c r="M45"/>
      <c r="N45"/>
      <c r="O45"/>
      <c r="R45" s="124"/>
      <c r="T45" s="124" t="s">
        <v>31</v>
      </c>
      <c r="U45" s="125"/>
      <c r="V45" s="14">
        <f>V5*T2</f>
        <v>0</v>
      </c>
    </row>
    <row r="46" spans="1:22">
      <c r="A46" s="5"/>
      <c r="B46" s="429"/>
      <c r="C46" s="429"/>
      <c r="D46" s="429"/>
      <c r="E46" s="429"/>
      <c r="F46" s="429"/>
      <c r="G46" s="429"/>
      <c r="H46" s="429"/>
      <c r="I46" s="42"/>
      <c r="J46" s="42"/>
      <c r="K46" s="42"/>
      <c r="L46"/>
      <c r="M46"/>
      <c r="N46"/>
      <c r="O46"/>
      <c r="R46" s="124"/>
      <c r="T46" s="124" t="s">
        <v>26</v>
      </c>
      <c r="U46" s="125"/>
      <c r="V46" s="14">
        <f>IF(V44&gt;V45,V44-V45,0)</f>
        <v>0</v>
      </c>
    </row>
    <row r="47" spans="1:22">
      <c r="B47" s="31"/>
    </row>
    <row r="48" spans="1:22">
      <c r="B48" s="31"/>
    </row>
  </sheetData>
  <mergeCells count="49">
    <mergeCell ref="V9:V10"/>
    <mergeCell ref="A4:B4"/>
    <mergeCell ref="Q5:U5"/>
    <mergeCell ref="C6:G6"/>
    <mergeCell ref="A9:A10"/>
    <mergeCell ref="B9:H10"/>
    <mergeCell ref="I9:P9"/>
    <mergeCell ref="R9:R10"/>
    <mergeCell ref="T9:T10"/>
    <mergeCell ref="B46:H46"/>
    <mergeCell ref="B32:H32"/>
    <mergeCell ref="B33:H33"/>
    <mergeCell ref="B34:H34"/>
    <mergeCell ref="B38:H38"/>
    <mergeCell ref="B40:H40"/>
    <mergeCell ref="B35:H35"/>
    <mergeCell ref="B36:H36"/>
    <mergeCell ref="B37:H37"/>
    <mergeCell ref="B30:H30"/>
    <mergeCell ref="B31:H31"/>
    <mergeCell ref="B26:H26"/>
    <mergeCell ref="B27:H27"/>
    <mergeCell ref="B28:H28"/>
    <mergeCell ref="B25:H25"/>
    <mergeCell ref="B20:H20"/>
    <mergeCell ref="B21:H21"/>
    <mergeCell ref="B22:H22"/>
    <mergeCell ref="B29:H29"/>
    <mergeCell ref="B19:H19"/>
    <mergeCell ref="B15:H15"/>
    <mergeCell ref="B16:H16"/>
    <mergeCell ref="B23:H23"/>
    <mergeCell ref="B24:H24"/>
    <mergeCell ref="M1:S1"/>
    <mergeCell ref="B39:H39"/>
    <mergeCell ref="B14:H14"/>
    <mergeCell ref="B11:H11"/>
    <mergeCell ref="D1:G1"/>
    <mergeCell ref="C4:G4"/>
    <mergeCell ref="C5:G5"/>
    <mergeCell ref="H1:K1"/>
    <mergeCell ref="D3:G3"/>
    <mergeCell ref="H3:K3"/>
    <mergeCell ref="D2:G2"/>
    <mergeCell ref="H2:K2"/>
    <mergeCell ref="B12:H12"/>
    <mergeCell ref="B13:H13"/>
    <mergeCell ref="B17:H17"/>
    <mergeCell ref="B18:H18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53"/>
  <sheetViews>
    <sheetView showGridLines="0" topLeftCell="A19" zoomScaleNormal="100" workbookViewId="0">
      <selection activeCell="B33" sqref="B33:H33"/>
    </sheetView>
  </sheetViews>
  <sheetFormatPr baseColWidth="10" defaultColWidth="9.109375" defaultRowHeight="14.4"/>
  <cols>
    <col min="1" max="2" width="12.6640625" customWidth="1"/>
    <col min="3" max="15" width="12.6640625" style="31" customWidth="1"/>
    <col min="16" max="16" width="12.6640625" customWidth="1"/>
    <col min="17" max="17" width="1.44140625" customWidth="1"/>
    <col min="18" max="18" width="12.6640625" customWidth="1"/>
    <col min="19" max="19" width="1.44140625" customWidth="1"/>
    <col min="20" max="20" width="12.6640625" customWidth="1"/>
    <col min="21" max="21" width="1.44140625" customWidth="1"/>
    <col min="22" max="22" width="12.88671875" customWidth="1"/>
  </cols>
  <sheetData>
    <row r="1" spans="1:23" ht="18.600000000000001" thickBot="1">
      <c r="A1" s="102" t="s">
        <v>49</v>
      </c>
      <c r="B1" s="103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M1" s="424" t="s">
        <v>46</v>
      </c>
      <c r="N1" s="424"/>
      <c r="O1" s="424"/>
      <c r="P1" s="424"/>
      <c r="Q1" s="424"/>
      <c r="R1" s="424"/>
      <c r="S1" s="424"/>
      <c r="T1" s="48">
        <f>'2024'!T13</f>
        <v>0</v>
      </c>
      <c r="U1" s="48"/>
      <c r="V1" s="49" t="s">
        <v>3</v>
      </c>
    </row>
    <row r="2" spans="1:23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1" t="str">
        <f>'2024'!H3</f>
        <v>Programma</v>
      </c>
      <c r="I2" s="416"/>
      <c r="J2" s="416"/>
      <c r="K2" s="416"/>
      <c r="P2" s="108"/>
      <c r="Q2" s="108"/>
      <c r="S2" s="108"/>
      <c r="T2" s="46">
        <f>'2024'!T14</f>
        <v>0</v>
      </c>
      <c r="U2" s="46"/>
      <c r="V2" s="47" t="s">
        <v>4</v>
      </c>
    </row>
    <row r="3" spans="1:23" ht="19.2" thickTop="1" thickBot="1">
      <c r="A3" s="102" t="s">
        <v>59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22" t="str">
        <f>'2024'!H4</f>
        <v>Programma</v>
      </c>
      <c r="I3" s="423"/>
      <c r="J3" s="423"/>
      <c r="K3" s="423"/>
      <c r="P3" s="108"/>
      <c r="Q3" s="108"/>
      <c r="R3" s="108"/>
      <c r="S3" s="108"/>
      <c r="T3" s="108"/>
      <c r="U3" s="108"/>
      <c r="V3" s="108"/>
    </row>
    <row r="4" spans="1:23" ht="19.2" thickTop="1" thickBot="1">
      <c r="A4" s="405" t="s">
        <v>33</v>
      </c>
      <c r="B4" s="405"/>
      <c r="C4" s="415" t="str">
        <f>'2024'!C5:G5</f>
        <v>Naam</v>
      </c>
      <c r="D4" s="416"/>
      <c r="E4" s="416"/>
      <c r="F4" s="416"/>
      <c r="G4" s="417"/>
      <c r="Q4" s="45"/>
      <c r="R4" s="45"/>
      <c r="S4" s="45"/>
      <c r="T4" s="45"/>
      <c r="U4" s="45"/>
      <c r="V4" s="45"/>
    </row>
    <row r="5" spans="1:23" ht="19.2" thickTop="1" thickBot="1">
      <c r="A5" s="102" t="s">
        <v>27</v>
      </c>
      <c r="B5" s="105"/>
      <c r="C5" s="415" t="str">
        <f>'2024'!C6:G6</f>
        <v>Naam</v>
      </c>
      <c r="D5" s="416"/>
      <c r="E5" s="416"/>
      <c r="F5" s="416"/>
      <c r="G5" s="417"/>
      <c r="N5"/>
      <c r="O5"/>
      <c r="Q5" s="424"/>
      <c r="R5" s="424"/>
      <c r="S5" s="424"/>
      <c r="T5" s="424"/>
      <c r="U5" s="424"/>
      <c r="V5" s="44"/>
    </row>
    <row r="6" spans="1:23" ht="21" customHeight="1" thickTop="1" thickBot="1">
      <c r="A6" s="102" t="s">
        <v>1</v>
      </c>
      <c r="B6" s="105"/>
      <c r="C6" s="415" t="str">
        <f>'2024'!C7:G7</f>
        <v>Naam</v>
      </c>
      <c r="D6" s="416"/>
      <c r="E6" s="416"/>
      <c r="F6" s="416"/>
      <c r="G6" s="417"/>
      <c r="P6" s="31"/>
    </row>
    <row r="7" spans="1:23" ht="15" thickTop="1">
      <c r="C7"/>
      <c r="D7"/>
      <c r="E7"/>
      <c r="F7"/>
      <c r="P7" s="31"/>
      <c r="Q7" s="31"/>
      <c r="R7" s="31"/>
      <c r="S7" s="31"/>
      <c r="T7" s="31"/>
      <c r="U7" s="31"/>
    </row>
    <row r="8" spans="1:23">
      <c r="C8"/>
      <c r="D8"/>
      <c r="E8"/>
      <c r="F8"/>
      <c r="P8" s="31"/>
      <c r="Q8" s="31"/>
      <c r="R8" s="31"/>
      <c r="S8" s="31"/>
      <c r="T8" s="31"/>
      <c r="U8" s="31"/>
    </row>
    <row r="9" spans="1:23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39"/>
      <c r="K9" s="439"/>
      <c r="L9" s="439"/>
      <c r="M9" s="439"/>
      <c r="N9" s="439"/>
      <c r="O9" s="439"/>
      <c r="P9" s="439"/>
      <c r="Q9" s="116"/>
      <c r="R9" s="403" t="str">
        <f>D2</f>
        <v>Project 2</v>
      </c>
      <c r="S9" s="116"/>
      <c r="T9" s="425" t="str">
        <f>D3</f>
        <v>Project 3</v>
      </c>
      <c r="U9" s="31"/>
      <c r="V9" s="403" t="s">
        <v>41</v>
      </c>
      <c r="W9" s="115"/>
    </row>
    <row r="10" spans="1:23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52" t="s">
        <v>53</v>
      </c>
      <c r="O10" s="123" t="s">
        <v>58</v>
      </c>
      <c r="P10" s="52" t="s">
        <v>41</v>
      </c>
      <c r="Q10" s="117"/>
      <c r="R10" s="404"/>
      <c r="S10" s="117"/>
      <c r="T10" s="404"/>
      <c r="U10" s="31"/>
      <c r="V10" s="404"/>
      <c r="W10" s="115"/>
    </row>
    <row r="11" spans="1:23">
      <c r="A11" s="22">
        <v>45413</v>
      </c>
      <c r="B11" s="451" t="s">
        <v>21</v>
      </c>
      <c r="C11" s="452"/>
      <c r="D11" s="452"/>
      <c r="E11" s="452"/>
      <c r="F11" s="452"/>
      <c r="G11" s="452"/>
      <c r="H11" s="452"/>
      <c r="I11" s="211"/>
      <c r="J11" s="212"/>
      <c r="K11" s="211"/>
      <c r="L11" s="211"/>
      <c r="M11" s="213"/>
      <c r="N11" s="214"/>
      <c r="O11" s="215"/>
      <c r="P11" s="216">
        <f t="shared" ref="P11:P15" si="0">SUM(I11:O11)</f>
        <v>0</v>
      </c>
      <c r="Q11" s="163"/>
      <c r="R11" s="167"/>
      <c r="S11" s="163"/>
      <c r="T11" s="167"/>
      <c r="U11" s="166"/>
      <c r="V11" s="165">
        <f>P11+R11+T11</f>
        <v>0</v>
      </c>
    </row>
    <row r="12" spans="1:23">
      <c r="A12" s="220">
        <f>A11+1</f>
        <v>45414</v>
      </c>
      <c r="B12" s="454"/>
      <c r="C12" s="455"/>
      <c r="D12" s="455"/>
      <c r="E12" s="455"/>
      <c r="F12" s="455"/>
      <c r="G12" s="455"/>
      <c r="H12" s="456"/>
      <c r="I12" s="235"/>
      <c r="J12" s="221"/>
      <c r="K12" s="221"/>
      <c r="L12" s="221"/>
      <c r="M12" s="221"/>
      <c r="N12" s="228"/>
      <c r="O12" s="228"/>
      <c r="P12" s="229">
        <f>SUM(I12:O12)</f>
        <v>0</v>
      </c>
      <c r="Q12" s="231"/>
      <c r="R12" s="236"/>
      <c r="S12" s="231"/>
      <c r="T12" s="236"/>
      <c r="U12" s="237"/>
      <c r="V12" s="229">
        <f t="shared" ref="V12:V41" si="1">P12+R12+T12</f>
        <v>0</v>
      </c>
    </row>
    <row r="13" spans="1:23">
      <c r="A13" s="3">
        <f t="shared" ref="A13:A41" si="2">A12+1</f>
        <v>45415</v>
      </c>
      <c r="B13" s="441"/>
      <c r="C13" s="441"/>
      <c r="D13" s="441"/>
      <c r="E13" s="441"/>
      <c r="F13" s="441"/>
      <c r="G13" s="441"/>
      <c r="H13" s="441"/>
      <c r="I13" s="206"/>
      <c r="J13" s="206"/>
      <c r="K13" s="206"/>
      <c r="L13" s="206"/>
      <c r="M13" s="206"/>
      <c r="N13" s="206"/>
      <c r="O13" s="206"/>
      <c r="P13" s="207">
        <f t="shared" si="0"/>
        <v>0</v>
      </c>
      <c r="Q13" s="178"/>
      <c r="R13" s="179"/>
      <c r="S13" s="178"/>
      <c r="T13" s="179"/>
      <c r="U13" s="178"/>
      <c r="V13" s="180">
        <f t="shared" si="1"/>
        <v>0</v>
      </c>
    </row>
    <row r="14" spans="1:23">
      <c r="A14" s="185">
        <f t="shared" si="2"/>
        <v>45416</v>
      </c>
      <c r="B14" s="453"/>
      <c r="C14" s="453"/>
      <c r="D14" s="453"/>
      <c r="E14" s="453"/>
      <c r="F14" s="453"/>
      <c r="G14" s="453"/>
      <c r="H14" s="453"/>
      <c r="I14" s="294"/>
      <c r="J14" s="294"/>
      <c r="K14" s="294"/>
      <c r="L14" s="294"/>
      <c r="M14" s="294"/>
      <c r="N14" s="294"/>
      <c r="O14" s="294"/>
      <c r="P14" s="295">
        <f t="shared" si="0"/>
        <v>0</v>
      </c>
      <c r="Q14" s="296"/>
      <c r="R14" s="297"/>
      <c r="S14" s="296"/>
      <c r="T14" s="297"/>
      <c r="U14" s="296"/>
      <c r="V14" s="298">
        <f t="shared" si="1"/>
        <v>0</v>
      </c>
    </row>
    <row r="15" spans="1:23">
      <c r="A15" s="185">
        <f t="shared" si="2"/>
        <v>45417</v>
      </c>
      <c r="B15" s="436"/>
      <c r="C15" s="436"/>
      <c r="D15" s="436"/>
      <c r="E15" s="436"/>
      <c r="F15" s="436"/>
      <c r="G15" s="436"/>
      <c r="H15" s="436"/>
      <c r="I15" s="246"/>
      <c r="J15" s="246"/>
      <c r="K15" s="246"/>
      <c r="L15" s="246"/>
      <c r="M15" s="246"/>
      <c r="N15" s="246"/>
      <c r="O15" s="246"/>
      <c r="P15" s="266">
        <f t="shared" si="0"/>
        <v>0</v>
      </c>
      <c r="Q15" s="183"/>
      <c r="R15" s="261"/>
      <c r="S15" s="183"/>
      <c r="T15" s="261"/>
      <c r="U15" s="190"/>
      <c r="V15" s="260">
        <f t="shared" si="1"/>
        <v>0</v>
      </c>
    </row>
    <row r="16" spans="1:23">
      <c r="A16" s="242">
        <f t="shared" si="2"/>
        <v>45418</v>
      </c>
      <c r="B16" s="457"/>
      <c r="C16" s="457"/>
      <c r="D16" s="457"/>
      <c r="E16" s="457"/>
      <c r="F16" s="457"/>
      <c r="G16" s="457"/>
      <c r="H16" s="457"/>
      <c r="I16" s="202"/>
      <c r="J16" s="202"/>
      <c r="K16" s="202"/>
      <c r="L16" s="202"/>
      <c r="M16" s="202"/>
      <c r="N16" s="202"/>
      <c r="O16" s="202"/>
      <c r="P16" s="203">
        <f t="shared" ref="P16:P24" si="3">SUM(I16:O16)</f>
        <v>0</v>
      </c>
      <c r="Q16" s="249"/>
      <c r="R16" s="250"/>
      <c r="S16" s="249"/>
      <c r="T16" s="250"/>
      <c r="U16" s="280"/>
      <c r="V16" s="203">
        <f t="shared" si="1"/>
        <v>0</v>
      </c>
    </row>
    <row r="17" spans="1:22">
      <c r="A17" s="242">
        <f t="shared" si="2"/>
        <v>45419</v>
      </c>
      <c r="B17" s="457"/>
      <c r="C17" s="457"/>
      <c r="D17" s="457"/>
      <c r="E17" s="457"/>
      <c r="F17" s="457"/>
      <c r="G17" s="457"/>
      <c r="H17" s="457"/>
      <c r="I17" s="202"/>
      <c r="J17" s="202"/>
      <c r="K17" s="202"/>
      <c r="L17" s="202"/>
      <c r="M17" s="202"/>
      <c r="N17" s="202"/>
      <c r="O17" s="202"/>
      <c r="P17" s="203">
        <f t="shared" si="3"/>
        <v>0</v>
      </c>
      <c r="Q17" s="249"/>
      <c r="R17" s="250"/>
      <c r="S17" s="249"/>
      <c r="T17" s="250"/>
      <c r="U17" s="280"/>
      <c r="V17" s="203">
        <f t="shared" si="1"/>
        <v>0</v>
      </c>
    </row>
    <row r="18" spans="1:22">
      <c r="A18" s="242">
        <f t="shared" si="2"/>
        <v>45420</v>
      </c>
      <c r="B18" s="457"/>
      <c r="C18" s="457"/>
      <c r="D18" s="457"/>
      <c r="E18" s="457"/>
      <c r="F18" s="457"/>
      <c r="G18" s="457"/>
      <c r="H18" s="457"/>
      <c r="I18" s="202"/>
      <c r="J18" s="202"/>
      <c r="K18" s="202"/>
      <c r="L18" s="202"/>
      <c r="M18" s="202"/>
      <c r="N18" s="202"/>
      <c r="O18" s="202"/>
      <c r="P18" s="203">
        <f t="shared" si="3"/>
        <v>0</v>
      </c>
      <c r="Q18" s="249"/>
      <c r="R18" s="250"/>
      <c r="S18" s="249"/>
      <c r="T18" s="250"/>
      <c r="U18" s="280"/>
      <c r="V18" s="203">
        <f t="shared" si="1"/>
        <v>0</v>
      </c>
    </row>
    <row r="19" spans="1:22" s="278" customFormat="1">
      <c r="A19" s="272">
        <f t="shared" si="2"/>
        <v>45421</v>
      </c>
      <c r="B19" s="460" t="s">
        <v>64</v>
      </c>
      <c r="C19" s="460"/>
      <c r="D19" s="460"/>
      <c r="E19" s="460"/>
      <c r="F19" s="460"/>
      <c r="G19" s="460"/>
      <c r="H19" s="460"/>
      <c r="I19" s="273"/>
      <c r="J19" s="273"/>
      <c r="K19" s="273"/>
      <c r="L19" s="273"/>
      <c r="M19" s="273"/>
      <c r="N19" s="273"/>
      <c r="O19" s="273"/>
      <c r="P19" s="299">
        <f t="shared" si="3"/>
        <v>0</v>
      </c>
      <c r="Q19" s="300"/>
      <c r="R19" s="301"/>
      <c r="S19" s="300"/>
      <c r="T19" s="301"/>
      <c r="U19" s="302"/>
      <c r="V19" s="299">
        <f t="shared" si="1"/>
        <v>0</v>
      </c>
    </row>
    <row r="20" spans="1:22">
      <c r="A20" s="242">
        <f t="shared" si="2"/>
        <v>45422</v>
      </c>
      <c r="B20" s="457"/>
      <c r="C20" s="457"/>
      <c r="D20" s="457"/>
      <c r="E20" s="457"/>
      <c r="F20" s="457"/>
      <c r="G20" s="457"/>
      <c r="H20" s="457"/>
      <c r="I20" s="200"/>
      <c r="J20" s="200"/>
      <c r="K20" s="200"/>
      <c r="L20" s="200"/>
      <c r="M20" s="200"/>
      <c r="N20" s="200"/>
      <c r="O20" s="200"/>
      <c r="P20" s="201">
        <f t="shared" si="3"/>
        <v>0</v>
      </c>
      <c r="Q20" s="249"/>
      <c r="R20" s="292"/>
      <c r="S20" s="249"/>
      <c r="T20" s="292"/>
      <c r="U20" s="249"/>
      <c r="V20" s="293">
        <f t="shared" si="1"/>
        <v>0</v>
      </c>
    </row>
    <row r="21" spans="1:22">
      <c r="A21" s="185">
        <f t="shared" si="2"/>
        <v>45423</v>
      </c>
      <c r="B21" s="431"/>
      <c r="C21" s="431"/>
      <c r="D21" s="431"/>
      <c r="E21" s="431"/>
      <c r="F21" s="431"/>
      <c r="G21" s="431"/>
      <c r="H21" s="431"/>
      <c r="I21" s="246"/>
      <c r="J21" s="246"/>
      <c r="K21" s="246"/>
      <c r="L21" s="246"/>
      <c r="M21" s="246"/>
      <c r="N21" s="246"/>
      <c r="O21" s="246"/>
      <c r="P21" s="266">
        <f t="shared" si="3"/>
        <v>0</v>
      </c>
      <c r="Q21" s="270"/>
      <c r="R21" s="267"/>
      <c r="S21" s="270"/>
      <c r="T21" s="267"/>
      <c r="U21" s="270"/>
      <c r="V21" s="268">
        <f t="shared" si="1"/>
        <v>0</v>
      </c>
    </row>
    <row r="22" spans="1:22">
      <c r="A22" s="185">
        <f t="shared" si="2"/>
        <v>45424</v>
      </c>
      <c r="B22" s="431"/>
      <c r="C22" s="431"/>
      <c r="D22" s="431"/>
      <c r="E22" s="431"/>
      <c r="F22" s="431"/>
      <c r="G22" s="431"/>
      <c r="H22" s="431"/>
      <c r="I22" s="246"/>
      <c r="J22" s="246"/>
      <c r="K22" s="246"/>
      <c r="L22" s="246"/>
      <c r="M22" s="246"/>
      <c r="N22" s="246"/>
      <c r="O22" s="246"/>
      <c r="P22" s="266">
        <f t="shared" si="3"/>
        <v>0</v>
      </c>
      <c r="Q22" s="270"/>
      <c r="R22" s="267"/>
      <c r="S22" s="270"/>
      <c r="T22" s="267"/>
      <c r="U22" s="279"/>
      <c r="V22" s="266">
        <f t="shared" si="1"/>
        <v>0</v>
      </c>
    </row>
    <row r="23" spans="1:22">
      <c r="A23" s="291">
        <f t="shared" si="2"/>
        <v>45425</v>
      </c>
      <c r="B23" s="458"/>
      <c r="C23" s="459"/>
      <c r="D23" s="459"/>
      <c r="E23" s="459"/>
      <c r="F23" s="459"/>
      <c r="G23" s="459"/>
      <c r="H23" s="459"/>
      <c r="I23" s="281"/>
      <c r="J23" s="282"/>
      <c r="K23" s="281"/>
      <c r="L23" s="281"/>
      <c r="M23" s="283"/>
      <c r="N23" s="284"/>
      <c r="O23" s="285"/>
      <c r="P23" s="286">
        <f>SUM(I23:O23)</f>
        <v>0</v>
      </c>
      <c r="Q23" s="287"/>
      <c r="R23" s="288"/>
      <c r="S23" s="287"/>
      <c r="T23" s="288"/>
      <c r="U23" s="289"/>
      <c r="V23" s="290">
        <f t="shared" si="1"/>
        <v>0</v>
      </c>
    </row>
    <row r="24" spans="1:22">
      <c r="A24" s="242">
        <f t="shared" si="2"/>
        <v>45426</v>
      </c>
      <c r="B24" s="457"/>
      <c r="C24" s="457"/>
      <c r="D24" s="457"/>
      <c r="E24" s="457"/>
      <c r="F24" s="457"/>
      <c r="G24" s="457"/>
      <c r="H24" s="457"/>
      <c r="I24" s="202"/>
      <c r="J24" s="202"/>
      <c r="K24" s="202"/>
      <c r="L24" s="202"/>
      <c r="M24" s="202"/>
      <c r="N24" s="202"/>
      <c r="O24" s="202"/>
      <c r="P24" s="203">
        <f t="shared" si="3"/>
        <v>0</v>
      </c>
      <c r="Q24" s="249"/>
      <c r="R24" s="250"/>
      <c r="S24" s="249"/>
      <c r="T24" s="250"/>
      <c r="U24" s="280"/>
      <c r="V24" s="203">
        <f t="shared" si="1"/>
        <v>0</v>
      </c>
    </row>
    <row r="25" spans="1:22">
      <c r="A25" s="242">
        <f t="shared" si="2"/>
        <v>45427</v>
      </c>
      <c r="B25" s="457"/>
      <c r="C25" s="457"/>
      <c r="D25" s="457"/>
      <c r="E25" s="457"/>
      <c r="F25" s="457"/>
      <c r="G25" s="457"/>
      <c r="H25" s="457"/>
      <c r="I25" s="202"/>
      <c r="J25" s="202"/>
      <c r="K25" s="202"/>
      <c r="L25" s="202"/>
      <c r="M25" s="202"/>
      <c r="N25" s="202"/>
      <c r="O25" s="202"/>
      <c r="P25" s="203">
        <f>SUM(I25:O25)</f>
        <v>0</v>
      </c>
      <c r="Q25" s="249"/>
      <c r="R25" s="250"/>
      <c r="S25" s="249"/>
      <c r="T25" s="250"/>
      <c r="U25" s="280"/>
      <c r="V25" s="203">
        <f t="shared" si="1"/>
        <v>0</v>
      </c>
    </row>
    <row r="26" spans="1:22">
      <c r="A26" s="242">
        <f t="shared" si="2"/>
        <v>45428</v>
      </c>
      <c r="B26" s="457"/>
      <c r="C26" s="457"/>
      <c r="D26" s="457"/>
      <c r="E26" s="457"/>
      <c r="F26" s="457"/>
      <c r="G26" s="457"/>
      <c r="H26" s="457"/>
      <c r="I26" s="202"/>
      <c r="J26" s="202"/>
      <c r="K26" s="202"/>
      <c r="L26" s="202"/>
      <c r="M26" s="202"/>
      <c r="N26" s="202"/>
      <c r="O26" s="202"/>
      <c r="P26" s="203">
        <f t="shared" ref="P26:P36" si="4">SUM(I26:O26)</f>
        <v>0</v>
      </c>
      <c r="Q26" s="249"/>
      <c r="R26" s="250"/>
      <c r="S26" s="249"/>
      <c r="T26" s="250"/>
      <c r="U26" s="280"/>
      <c r="V26" s="203">
        <f t="shared" si="1"/>
        <v>0</v>
      </c>
    </row>
    <row r="27" spans="1:22">
      <c r="A27" s="242">
        <f t="shared" si="2"/>
        <v>45429</v>
      </c>
      <c r="B27" s="457"/>
      <c r="C27" s="457"/>
      <c r="D27" s="457"/>
      <c r="E27" s="457"/>
      <c r="F27" s="457"/>
      <c r="G27" s="457"/>
      <c r="H27" s="457"/>
      <c r="I27" s="200"/>
      <c r="J27" s="200"/>
      <c r="K27" s="200"/>
      <c r="L27" s="200"/>
      <c r="M27" s="200"/>
      <c r="N27" s="200"/>
      <c r="O27" s="200"/>
      <c r="P27" s="201">
        <f t="shared" si="4"/>
        <v>0</v>
      </c>
      <c r="Q27" s="249"/>
      <c r="R27" s="292"/>
      <c r="S27" s="249"/>
      <c r="T27" s="292"/>
      <c r="U27" s="249"/>
      <c r="V27" s="293">
        <f t="shared" si="1"/>
        <v>0</v>
      </c>
    </row>
    <row r="28" spans="1:22">
      <c r="A28" s="185">
        <f t="shared" si="2"/>
        <v>45430</v>
      </c>
      <c r="B28" s="431"/>
      <c r="C28" s="431"/>
      <c r="D28" s="431"/>
      <c r="E28" s="431"/>
      <c r="F28" s="431"/>
      <c r="G28" s="431"/>
      <c r="H28" s="431"/>
      <c r="I28" s="246"/>
      <c r="J28" s="246"/>
      <c r="K28" s="246"/>
      <c r="L28" s="246"/>
      <c r="M28" s="246"/>
      <c r="N28" s="246"/>
      <c r="O28" s="246"/>
      <c r="P28" s="266">
        <f t="shared" si="4"/>
        <v>0</v>
      </c>
      <c r="Q28" s="270"/>
      <c r="R28" s="267"/>
      <c r="S28" s="270"/>
      <c r="T28" s="267"/>
      <c r="U28" s="270"/>
      <c r="V28" s="268">
        <f t="shared" si="1"/>
        <v>0</v>
      </c>
    </row>
    <row r="29" spans="1:22">
      <c r="A29" s="185">
        <f t="shared" si="2"/>
        <v>45431</v>
      </c>
      <c r="B29" s="431"/>
      <c r="C29" s="431"/>
      <c r="D29" s="431"/>
      <c r="E29" s="431"/>
      <c r="F29" s="431"/>
      <c r="G29" s="431"/>
      <c r="H29" s="431"/>
      <c r="I29" s="246"/>
      <c r="J29" s="246"/>
      <c r="K29" s="246"/>
      <c r="L29" s="246"/>
      <c r="M29" s="246"/>
      <c r="N29" s="246"/>
      <c r="O29" s="246"/>
      <c r="P29" s="266">
        <f t="shared" si="4"/>
        <v>0</v>
      </c>
      <c r="Q29" s="270"/>
      <c r="R29" s="267"/>
      <c r="S29" s="270"/>
      <c r="T29" s="267"/>
      <c r="U29" s="279"/>
      <c r="V29" s="266">
        <f t="shared" si="1"/>
        <v>0</v>
      </c>
    </row>
    <row r="30" spans="1:22" s="278" customFormat="1">
      <c r="A30" s="272">
        <f t="shared" si="2"/>
        <v>45432</v>
      </c>
      <c r="B30" s="460" t="s">
        <v>65</v>
      </c>
      <c r="C30" s="460"/>
      <c r="D30" s="460"/>
      <c r="E30" s="460"/>
      <c r="F30" s="460"/>
      <c r="G30" s="460"/>
      <c r="H30" s="460"/>
      <c r="I30" s="273"/>
      <c r="J30" s="273"/>
      <c r="K30" s="273"/>
      <c r="L30" s="273"/>
      <c r="M30" s="273"/>
      <c r="N30" s="273"/>
      <c r="O30" s="273"/>
      <c r="P30" s="299">
        <f t="shared" si="4"/>
        <v>0</v>
      </c>
      <c r="Q30" s="300"/>
      <c r="R30" s="301"/>
      <c r="S30" s="300"/>
      <c r="T30" s="301"/>
      <c r="U30" s="302"/>
      <c r="V30" s="299">
        <f t="shared" si="1"/>
        <v>0</v>
      </c>
    </row>
    <row r="31" spans="1:22">
      <c r="A31" s="242">
        <f t="shared" si="2"/>
        <v>45433</v>
      </c>
      <c r="B31" s="457"/>
      <c r="C31" s="457"/>
      <c r="D31" s="457"/>
      <c r="E31" s="457"/>
      <c r="F31" s="457"/>
      <c r="G31" s="457"/>
      <c r="H31" s="457"/>
      <c r="I31" s="202"/>
      <c r="J31" s="202"/>
      <c r="K31" s="202"/>
      <c r="L31" s="202"/>
      <c r="M31" s="202"/>
      <c r="N31" s="202"/>
      <c r="O31" s="202"/>
      <c r="P31" s="203">
        <f t="shared" si="4"/>
        <v>0</v>
      </c>
      <c r="Q31" s="249"/>
      <c r="R31" s="250"/>
      <c r="S31" s="249"/>
      <c r="T31" s="250"/>
      <c r="U31" s="280"/>
      <c r="V31" s="203">
        <f t="shared" si="1"/>
        <v>0</v>
      </c>
    </row>
    <row r="32" spans="1:22">
      <c r="A32" s="242">
        <f t="shared" si="2"/>
        <v>45434</v>
      </c>
      <c r="B32" s="457"/>
      <c r="C32" s="457"/>
      <c r="D32" s="457"/>
      <c r="E32" s="457"/>
      <c r="F32" s="457"/>
      <c r="G32" s="457"/>
      <c r="H32" s="457"/>
      <c r="I32" s="202"/>
      <c r="J32" s="202"/>
      <c r="K32" s="202"/>
      <c r="L32" s="202"/>
      <c r="M32" s="202"/>
      <c r="N32" s="202"/>
      <c r="O32" s="202"/>
      <c r="P32" s="203">
        <f t="shared" si="4"/>
        <v>0</v>
      </c>
      <c r="Q32" s="249"/>
      <c r="R32" s="250"/>
      <c r="S32" s="249"/>
      <c r="T32" s="250"/>
      <c r="U32" s="280"/>
      <c r="V32" s="203">
        <f t="shared" si="1"/>
        <v>0</v>
      </c>
    </row>
    <row r="33" spans="1:22">
      <c r="A33" s="242">
        <f t="shared" si="2"/>
        <v>45435</v>
      </c>
      <c r="B33" s="457"/>
      <c r="C33" s="457"/>
      <c r="D33" s="457"/>
      <c r="E33" s="457"/>
      <c r="F33" s="457"/>
      <c r="G33" s="457"/>
      <c r="H33" s="457"/>
      <c r="I33" s="202"/>
      <c r="J33" s="202"/>
      <c r="K33" s="202"/>
      <c r="L33" s="202"/>
      <c r="M33" s="202"/>
      <c r="N33" s="202"/>
      <c r="O33" s="202"/>
      <c r="P33" s="203">
        <f t="shared" si="4"/>
        <v>0</v>
      </c>
      <c r="Q33" s="249"/>
      <c r="R33" s="250"/>
      <c r="S33" s="249"/>
      <c r="T33" s="250"/>
      <c r="U33" s="280"/>
      <c r="V33" s="203">
        <f t="shared" si="1"/>
        <v>0</v>
      </c>
    </row>
    <row r="34" spans="1:22">
      <c r="A34" s="291">
        <f t="shared" si="2"/>
        <v>45436</v>
      </c>
      <c r="B34" s="458"/>
      <c r="C34" s="459"/>
      <c r="D34" s="459"/>
      <c r="E34" s="459"/>
      <c r="F34" s="459"/>
      <c r="G34" s="459"/>
      <c r="H34" s="459"/>
      <c r="I34" s="281"/>
      <c r="J34" s="282"/>
      <c r="K34" s="281"/>
      <c r="L34" s="281"/>
      <c r="M34" s="283"/>
      <c r="N34" s="284"/>
      <c r="O34" s="285"/>
      <c r="P34" s="286">
        <f t="shared" si="4"/>
        <v>0</v>
      </c>
      <c r="Q34" s="287"/>
      <c r="R34" s="288"/>
      <c r="S34" s="287"/>
      <c r="T34" s="288"/>
      <c r="U34" s="289"/>
      <c r="V34" s="290">
        <f t="shared" si="1"/>
        <v>0</v>
      </c>
    </row>
    <row r="35" spans="1:22">
      <c r="A35" s="185">
        <f t="shared" si="2"/>
        <v>45437</v>
      </c>
      <c r="B35" s="431"/>
      <c r="C35" s="431"/>
      <c r="D35" s="431"/>
      <c r="E35" s="431"/>
      <c r="F35" s="431"/>
      <c r="G35" s="431"/>
      <c r="H35" s="431"/>
      <c r="I35" s="246"/>
      <c r="J35" s="246"/>
      <c r="K35" s="246"/>
      <c r="L35" s="246"/>
      <c r="M35" s="246"/>
      <c r="N35" s="246"/>
      <c r="O35" s="246"/>
      <c r="P35" s="266">
        <f t="shared" si="4"/>
        <v>0</v>
      </c>
      <c r="Q35" s="270"/>
      <c r="R35" s="267"/>
      <c r="S35" s="270"/>
      <c r="T35" s="267"/>
      <c r="U35" s="270"/>
      <c r="V35" s="268">
        <f t="shared" si="1"/>
        <v>0</v>
      </c>
    </row>
    <row r="36" spans="1:22">
      <c r="A36" s="185">
        <f t="shared" si="2"/>
        <v>45438</v>
      </c>
      <c r="B36" s="431"/>
      <c r="C36" s="431"/>
      <c r="D36" s="431"/>
      <c r="E36" s="431"/>
      <c r="F36" s="431"/>
      <c r="G36" s="431"/>
      <c r="H36" s="431"/>
      <c r="I36" s="246"/>
      <c r="J36" s="246"/>
      <c r="K36" s="246"/>
      <c r="L36" s="246"/>
      <c r="M36" s="246"/>
      <c r="N36" s="246"/>
      <c r="O36" s="246"/>
      <c r="P36" s="266">
        <f t="shared" si="4"/>
        <v>0</v>
      </c>
      <c r="Q36" s="270"/>
      <c r="R36" s="267"/>
      <c r="S36" s="270"/>
      <c r="T36" s="267"/>
      <c r="U36" s="279"/>
      <c r="V36" s="266">
        <f t="shared" si="1"/>
        <v>0</v>
      </c>
    </row>
    <row r="37" spans="1:22">
      <c r="A37" s="242">
        <f t="shared" si="2"/>
        <v>45439</v>
      </c>
      <c r="B37" s="457"/>
      <c r="C37" s="457"/>
      <c r="D37" s="457"/>
      <c r="E37" s="457"/>
      <c r="F37" s="457"/>
      <c r="G37" s="457"/>
      <c r="H37" s="457"/>
      <c r="I37" s="202"/>
      <c r="J37" s="202"/>
      <c r="K37" s="202"/>
      <c r="L37" s="202"/>
      <c r="M37" s="202"/>
      <c r="N37" s="202"/>
      <c r="O37" s="202"/>
      <c r="P37" s="203">
        <f>SUM(I37:O37)</f>
        <v>0</v>
      </c>
      <c r="Q37" s="249"/>
      <c r="R37" s="250"/>
      <c r="S37" s="249"/>
      <c r="T37" s="250"/>
      <c r="U37" s="280"/>
      <c r="V37" s="203">
        <f t="shared" si="1"/>
        <v>0</v>
      </c>
    </row>
    <row r="38" spans="1:22">
      <c r="A38" s="242">
        <f t="shared" si="2"/>
        <v>45440</v>
      </c>
      <c r="B38" s="457"/>
      <c r="C38" s="457"/>
      <c r="D38" s="457"/>
      <c r="E38" s="457"/>
      <c r="F38" s="457"/>
      <c r="G38" s="457"/>
      <c r="H38" s="457"/>
      <c r="I38" s="202"/>
      <c r="J38" s="202"/>
      <c r="K38" s="202"/>
      <c r="L38" s="202"/>
      <c r="M38" s="202"/>
      <c r="N38" s="202"/>
      <c r="O38" s="202"/>
      <c r="P38" s="203">
        <f>SUM(I38:O38)</f>
        <v>0</v>
      </c>
      <c r="Q38" s="249"/>
      <c r="R38" s="250"/>
      <c r="S38" s="249"/>
      <c r="T38" s="250"/>
      <c r="U38" s="280"/>
      <c r="V38" s="203">
        <f t="shared" si="1"/>
        <v>0</v>
      </c>
    </row>
    <row r="39" spans="1:22">
      <c r="A39" s="242">
        <f t="shared" si="2"/>
        <v>45441</v>
      </c>
      <c r="B39" s="457"/>
      <c r="C39" s="457"/>
      <c r="D39" s="457"/>
      <c r="E39" s="457"/>
      <c r="F39" s="457"/>
      <c r="G39" s="457"/>
      <c r="H39" s="457"/>
      <c r="I39" s="202"/>
      <c r="J39" s="202"/>
      <c r="K39" s="202"/>
      <c r="L39" s="202"/>
      <c r="M39" s="202"/>
      <c r="N39" s="202"/>
      <c r="O39" s="202"/>
      <c r="P39" s="203">
        <f>SUM(I39:O39)</f>
        <v>0</v>
      </c>
      <c r="Q39" s="249"/>
      <c r="R39" s="250"/>
      <c r="S39" s="249"/>
      <c r="T39" s="250"/>
      <c r="U39" s="280"/>
      <c r="V39" s="203">
        <f t="shared" si="1"/>
        <v>0</v>
      </c>
    </row>
    <row r="40" spans="1:22">
      <c r="A40" s="220">
        <f t="shared" si="2"/>
        <v>45442</v>
      </c>
      <c r="B40" s="430"/>
      <c r="C40" s="430"/>
      <c r="D40" s="430"/>
      <c r="E40" s="430"/>
      <c r="F40" s="430"/>
      <c r="G40" s="430"/>
      <c r="H40" s="430"/>
      <c r="I40" s="239"/>
      <c r="J40" s="239"/>
      <c r="K40" s="239"/>
      <c r="L40" s="239"/>
      <c r="M40" s="239"/>
      <c r="N40" s="239"/>
      <c r="O40" s="239"/>
      <c r="P40" s="222">
        <f>SUM(I40:O40)</f>
        <v>0</v>
      </c>
      <c r="Q40" s="227"/>
      <c r="R40" s="223"/>
      <c r="S40" s="227"/>
      <c r="T40" s="223"/>
      <c r="U40" s="238"/>
      <c r="V40" s="222"/>
    </row>
    <row r="41" spans="1:22">
      <c r="A41" s="3">
        <f t="shared" si="2"/>
        <v>45443</v>
      </c>
      <c r="B41" s="440"/>
      <c r="C41" s="440"/>
      <c r="D41" s="440"/>
      <c r="E41" s="440"/>
      <c r="F41" s="440"/>
      <c r="G41" s="440"/>
      <c r="H41" s="440"/>
      <c r="I41" s="202"/>
      <c r="J41" s="202"/>
      <c r="K41" s="202"/>
      <c r="L41" s="202"/>
      <c r="M41" s="202"/>
      <c r="N41" s="202"/>
      <c r="O41" s="202"/>
      <c r="P41" s="203">
        <f>SUM(I41:O41)</f>
        <v>0</v>
      </c>
      <c r="Q41" s="176"/>
      <c r="R41" s="171"/>
      <c r="S41" s="176"/>
      <c r="T41" s="171"/>
      <c r="U41" s="181"/>
      <c r="V41" s="170">
        <f t="shared" si="1"/>
        <v>0</v>
      </c>
    </row>
    <row r="42" spans="1:22" ht="5.25" customHeight="1"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22" s="32" customFormat="1" ht="20.25" customHeight="1">
      <c r="A43" s="100" t="s">
        <v>34</v>
      </c>
      <c r="B43" s="50"/>
      <c r="C43" s="50"/>
      <c r="D43" s="50"/>
      <c r="E43" s="50"/>
      <c r="F43" s="31"/>
      <c r="G43" s="31"/>
      <c r="H43" s="99" t="s">
        <v>34</v>
      </c>
      <c r="I43" s="20">
        <f>SUM(I11:I41)</f>
        <v>0</v>
      </c>
      <c r="J43" s="20">
        <f t="shared" ref="J43:P43" si="5">SUM(J11:J41)</f>
        <v>0</v>
      </c>
      <c r="K43" s="20">
        <f t="shared" si="5"/>
        <v>0</v>
      </c>
      <c r="L43" s="20">
        <f t="shared" si="5"/>
        <v>0</v>
      </c>
      <c r="M43" s="20">
        <f t="shared" si="5"/>
        <v>0</v>
      </c>
      <c r="N43" s="20">
        <f t="shared" si="5"/>
        <v>0</v>
      </c>
      <c r="O43" s="20">
        <f>SUM(O11:O41)</f>
        <v>0</v>
      </c>
      <c r="P43" s="19">
        <f t="shared" si="5"/>
        <v>0</v>
      </c>
      <c r="R43" s="19">
        <f>SUM(R11:R41)</f>
        <v>0</v>
      </c>
      <c r="T43" s="19">
        <f>SUM(T11:T41)</f>
        <v>0</v>
      </c>
      <c r="V43" s="19">
        <f t="shared" ref="V43" si="6">SUM(V11:V41)</f>
        <v>0</v>
      </c>
    </row>
    <row r="44" spans="1:22" ht="15" customHeight="1">
      <c r="A44" s="101" t="str">
        <f>C5</f>
        <v>Naam</v>
      </c>
      <c r="B44" s="10"/>
      <c r="C44" s="34"/>
      <c r="D44" s="34"/>
      <c r="E44" s="34"/>
      <c r="H44" s="98" t="str">
        <f>C6</f>
        <v>Naam</v>
      </c>
      <c r="I44" s="34"/>
      <c r="J44" s="34"/>
      <c r="K44" s="34"/>
      <c r="L44" s="34"/>
      <c r="M44" s="34"/>
      <c r="N44" s="141"/>
      <c r="O44" s="35"/>
    </row>
    <row r="45" spans="1:22" ht="15.6">
      <c r="A45" s="5"/>
      <c r="B45" s="10"/>
      <c r="C45" s="34"/>
      <c r="D45" s="34"/>
      <c r="E45" s="34"/>
      <c r="F45" s="34"/>
      <c r="G45" s="34"/>
      <c r="H45" s="34"/>
      <c r="J45" s="17"/>
      <c r="K45"/>
      <c r="L45"/>
      <c r="M45"/>
      <c r="N45"/>
      <c r="O45"/>
      <c r="R45" s="124"/>
      <c r="T45" s="124" t="s">
        <v>30</v>
      </c>
      <c r="U45" s="125"/>
      <c r="V45" s="13">
        <f>V43</f>
        <v>0</v>
      </c>
    </row>
    <row r="46" spans="1:22" ht="15.6">
      <c r="A46" s="5"/>
      <c r="B46" s="10"/>
      <c r="C46" s="34"/>
      <c r="D46" s="34"/>
      <c r="E46" s="34"/>
      <c r="F46" s="34"/>
      <c r="G46" s="34"/>
      <c r="H46" s="34"/>
      <c r="J46" s="18"/>
      <c r="K46"/>
      <c r="L46"/>
      <c r="M46"/>
      <c r="N46"/>
      <c r="O46"/>
      <c r="R46" s="124"/>
      <c r="T46" s="124" t="s">
        <v>31</v>
      </c>
      <c r="U46" s="125"/>
      <c r="V46" s="14">
        <f>V5*T2</f>
        <v>0</v>
      </c>
    </row>
    <row r="47" spans="1:22">
      <c r="A47" s="5"/>
      <c r="B47" s="429"/>
      <c r="C47" s="429"/>
      <c r="D47" s="429"/>
      <c r="E47" s="429"/>
      <c r="F47" s="429"/>
      <c r="G47" s="429"/>
      <c r="H47" s="429"/>
      <c r="I47" s="42"/>
      <c r="J47" s="42"/>
      <c r="K47" s="42"/>
      <c r="L47"/>
      <c r="M47"/>
      <c r="N47"/>
      <c r="O47"/>
      <c r="R47" s="124"/>
      <c r="T47" s="124" t="s">
        <v>26</v>
      </c>
      <c r="U47" s="125"/>
      <c r="V47" s="14">
        <f>IF(V45&gt;V46,V45-V46,0)</f>
        <v>0</v>
      </c>
    </row>
    <row r="48" spans="1:22" ht="6" customHeight="1">
      <c r="A48" s="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6" ht="15" customHeight="1">
      <c r="A49" s="5"/>
      <c r="B49" s="429"/>
      <c r="C49" s="429"/>
      <c r="D49" s="429"/>
      <c r="E49" s="429"/>
      <c r="F49" s="429"/>
      <c r="G49" s="429"/>
      <c r="H49" s="429"/>
      <c r="I49" s="42"/>
      <c r="J49" s="42"/>
      <c r="K49" s="42"/>
      <c r="L49" s="42"/>
      <c r="M49" s="42"/>
      <c r="N49" s="42"/>
      <c r="O49" s="42"/>
      <c r="P49" s="42"/>
    </row>
    <row r="50" spans="1:16" ht="15" customHeight="1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" customHeight="1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>
      <c r="B52" s="31"/>
      <c r="N52"/>
      <c r="O52"/>
    </row>
    <row r="53" spans="1:16">
      <c r="B53" s="31"/>
    </row>
  </sheetData>
  <mergeCells count="51">
    <mergeCell ref="V9:V10"/>
    <mergeCell ref="Q5:U5"/>
    <mergeCell ref="C6:G6"/>
    <mergeCell ref="A9:A10"/>
    <mergeCell ref="B9:H10"/>
    <mergeCell ref="I9:P9"/>
    <mergeCell ref="R9:R10"/>
    <mergeCell ref="T9:T10"/>
    <mergeCell ref="B49:H49"/>
    <mergeCell ref="B47:H47"/>
    <mergeCell ref="B39:H39"/>
    <mergeCell ref="B41:H41"/>
    <mergeCell ref="B35:H35"/>
    <mergeCell ref="B36:H36"/>
    <mergeCell ref="B37:H37"/>
    <mergeCell ref="B38:H38"/>
    <mergeCell ref="B32:H32"/>
    <mergeCell ref="B33:H33"/>
    <mergeCell ref="B34:H34"/>
    <mergeCell ref="B29:H29"/>
    <mergeCell ref="B30:H30"/>
    <mergeCell ref="B31:H31"/>
    <mergeCell ref="B26:H26"/>
    <mergeCell ref="B27:H27"/>
    <mergeCell ref="B28:H28"/>
    <mergeCell ref="B16:H16"/>
    <mergeCell ref="B23:H23"/>
    <mergeCell ref="B25:H25"/>
    <mergeCell ref="B20:H20"/>
    <mergeCell ref="B21:H21"/>
    <mergeCell ref="B22:H22"/>
    <mergeCell ref="B18:H18"/>
    <mergeCell ref="B19:H19"/>
    <mergeCell ref="B17:H17"/>
    <mergeCell ref="B24:H24"/>
    <mergeCell ref="M1:S1"/>
    <mergeCell ref="B40:H40"/>
    <mergeCell ref="D1:G1"/>
    <mergeCell ref="C4:G4"/>
    <mergeCell ref="C5:G5"/>
    <mergeCell ref="B11:H11"/>
    <mergeCell ref="H1:K1"/>
    <mergeCell ref="D3:G3"/>
    <mergeCell ref="H3:K3"/>
    <mergeCell ref="B14:H14"/>
    <mergeCell ref="B15:H15"/>
    <mergeCell ref="D2:G2"/>
    <mergeCell ref="H2:K2"/>
    <mergeCell ref="A4:B4"/>
    <mergeCell ref="B12:H12"/>
    <mergeCell ref="B13:H13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51"/>
  <sheetViews>
    <sheetView showGridLines="0" topLeftCell="A9" zoomScaleNormal="100" workbookViewId="0">
      <selection activeCell="A39" sqref="A39:A40"/>
    </sheetView>
  </sheetViews>
  <sheetFormatPr baseColWidth="10" defaultColWidth="9.109375" defaultRowHeight="14.4"/>
  <cols>
    <col min="1" max="2" width="12.6640625" customWidth="1"/>
    <col min="3" max="15" width="12.6640625" style="31" customWidth="1"/>
    <col min="16" max="16" width="12.6640625" customWidth="1"/>
    <col min="17" max="17" width="1.44140625" customWidth="1"/>
    <col min="18" max="18" width="12.6640625" customWidth="1"/>
    <col min="19" max="19" width="1.44140625" customWidth="1"/>
    <col min="20" max="20" width="12.6640625" customWidth="1"/>
    <col min="21" max="21" width="1.44140625" customWidth="1"/>
    <col min="22" max="22" width="12.6640625" customWidth="1"/>
  </cols>
  <sheetData>
    <row r="1" spans="1:25" ht="18.600000000000001" thickBot="1">
      <c r="A1" s="102" t="s">
        <v>49</v>
      </c>
      <c r="B1" s="103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M1" s="424" t="s">
        <v>46</v>
      </c>
      <c r="N1" s="424"/>
      <c r="O1" s="424"/>
      <c r="P1" s="424"/>
      <c r="Q1" s="424"/>
      <c r="R1" s="424"/>
      <c r="S1" s="424"/>
      <c r="T1" s="48">
        <f>'2024'!T13</f>
        <v>0</v>
      </c>
      <c r="U1" s="48"/>
      <c r="V1" s="49" t="s">
        <v>3</v>
      </c>
    </row>
    <row r="2" spans="1:25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1" t="str">
        <f>'2024'!H3</f>
        <v>Programma</v>
      </c>
      <c r="I2" s="416"/>
      <c r="J2" s="416"/>
      <c r="K2" s="416"/>
      <c r="P2" s="108"/>
      <c r="Q2" s="108"/>
      <c r="S2" s="108"/>
      <c r="T2" s="46">
        <f>'2024'!T14</f>
        <v>0</v>
      </c>
      <c r="U2" s="46"/>
      <c r="V2" s="47" t="s">
        <v>4</v>
      </c>
    </row>
    <row r="3" spans="1:25" ht="19.2" thickTop="1" thickBot="1">
      <c r="A3" s="102" t="s">
        <v>59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22" t="str">
        <f>'2024'!H4</f>
        <v>Programma</v>
      </c>
      <c r="I3" s="423"/>
      <c r="J3" s="423"/>
      <c r="K3" s="423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5" ht="19.2" thickTop="1" thickBot="1">
      <c r="A4" s="405" t="s">
        <v>33</v>
      </c>
      <c r="B4" s="405"/>
      <c r="C4" s="415" t="str">
        <f>'2024'!C5:G5</f>
        <v>Naam</v>
      </c>
      <c r="D4" s="416"/>
      <c r="E4" s="416"/>
      <c r="F4" s="416"/>
      <c r="G4" s="417"/>
      <c r="Q4" s="45"/>
      <c r="R4" s="45"/>
      <c r="S4" s="45"/>
      <c r="T4" s="45"/>
      <c r="U4" s="45"/>
      <c r="V4" s="45"/>
    </row>
    <row r="5" spans="1:25" ht="19.2" thickTop="1" thickBot="1">
      <c r="A5" s="102" t="s">
        <v>27</v>
      </c>
      <c r="B5" s="105"/>
      <c r="C5" s="415" t="str">
        <f>'2024'!C6:G6</f>
        <v>Naam</v>
      </c>
      <c r="D5" s="416"/>
      <c r="E5" s="416"/>
      <c r="F5" s="416"/>
      <c r="G5" s="417"/>
      <c r="N5"/>
      <c r="O5"/>
      <c r="Q5" s="424"/>
      <c r="R5" s="424"/>
      <c r="S5" s="424"/>
      <c r="T5" s="424"/>
      <c r="U5" s="424"/>
      <c r="V5" s="44"/>
    </row>
    <row r="6" spans="1:25" ht="21" customHeight="1" thickTop="1" thickBot="1">
      <c r="A6" s="102" t="s">
        <v>1</v>
      </c>
      <c r="B6" s="105"/>
      <c r="C6" s="415" t="str">
        <f>'2024'!C7:G7</f>
        <v>Naam</v>
      </c>
      <c r="D6" s="416"/>
      <c r="E6" s="416"/>
      <c r="F6" s="416"/>
      <c r="G6" s="417"/>
      <c r="P6" s="31"/>
    </row>
    <row r="7" spans="1:25" ht="15" thickTop="1">
      <c r="C7"/>
      <c r="D7"/>
      <c r="E7"/>
      <c r="F7"/>
      <c r="P7" s="31"/>
      <c r="Q7" s="31"/>
      <c r="R7" s="31"/>
      <c r="S7" s="31"/>
      <c r="T7" s="31"/>
      <c r="U7" s="31"/>
    </row>
    <row r="8" spans="1:25">
      <c r="C8"/>
      <c r="D8"/>
      <c r="E8"/>
      <c r="F8"/>
      <c r="P8" s="31"/>
      <c r="Q8" s="31"/>
      <c r="R8" s="31"/>
      <c r="S8" s="31"/>
      <c r="T8" s="31"/>
      <c r="U8" s="31"/>
    </row>
    <row r="9" spans="1:25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39"/>
      <c r="K9" s="439"/>
      <c r="L9" s="439"/>
      <c r="M9" s="439"/>
      <c r="N9" s="439"/>
      <c r="O9" s="439"/>
      <c r="P9" s="439"/>
      <c r="Q9" s="116"/>
      <c r="R9" s="403" t="str">
        <f>D2</f>
        <v>Project 2</v>
      </c>
      <c r="S9" s="116"/>
      <c r="T9" s="425" t="str">
        <f>D3</f>
        <v>Project 3</v>
      </c>
      <c r="U9" s="118"/>
      <c r="V9" s="403" t="s">
        <v>41</v>
      </c>
      <c r="W9" s="115"/>
    </row>
    <row r="10" spans="1:25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23" t="s">
        <v>53</v>
      </c>
      <c r="O10" s="153" t="s">
        <v>58</v>
      </c>
      <c r="P10" s="52" t="s">
        <v>41</v>
      </c>
      <c r="Q10" s="117"/>
      <c r="R10" s="404"/>
      <c r="S10" s="117"/>
      <c r="T10" s="404"/>
      <c r="U10" s="119"/>
      <c r="V10" s="404"/>
      <c r="W10" s="115"/>
    </row>
    <row r="11" spans="1:25">
      <c r="A11" s="185">
        <v>45444</v>
      </c>
      <c r="B11" s="473"/>
      <c r="C11" s="474"/>
      <c r="D11" s="474"/>
      <c r="E11" s="474"/>
      <c r="F11" s="474"/>
      <c r="G11" s="474"/>
      <c r="H11" s="475"/>
      <c r="I11" s="294"/>
      <c r="J11" s="294"/>
      <c r="K11" s="294"/>
      <c r="L11" s="294"/>
      <c r="M11" s="294"/>
      <c r="N11" s="294"/>
      <c r="O11" s="294"/>
      <c r="P11" s="295">
        <f>SUM(I11:O11)</f>
        <v>0</v>
      </c>
      <c r="Q11" s="296"/>
      <c r="R11" s="297"/>
      <c r="S11" s="296"/>
      <c r="T11" s="297"/>
      <c r="U11" s="296"/>
      <c r="V11" s="303">
        <f>P11+R11+T11</f>
        <v>0</v>
      </c>
    </row>
    <row r="12" spans="1:25">
      <c r="A12" s="185">
        <f>$A11+1</f>
        <v>45445</v>
      </c>
      <c r="B12" s="467"/>
      <c r="C12" s="468"/>
      <c r="D12" s="468"/>
      <c r="E12" s="468"/>
      <c r="F12" s="468"/>
      <c r="G12" s="468"/>
      <c r="H12" s="469"/>
      <c r="I12" s="204"/>
      <c r="J12" s="204"/>
      <c r="K12" s="204"/>
      <c r="L12" s="204"/>
      <c r="M12" s="204"/>
      <c r="N12" s="204"/>
      <c r="O12" s="204"/>
      <c r="P12" s="205">
        <f>SUM(I12:O12)</f>
        <v>0</v>
      </c>
      <c r="Q12" s="270"/>
      <c r="R12" s="263"/>
      <c r="S12" s="270"/>
      <c r="T12" s="263"/>
      <c r="U12" s="270"/>
      <c r="V12" s="205">
        <f t="shared" ref="V12:V40" si="0">P12+R12+T12</f>
        <v>0</v>
      </c>
    </row>
    <row r="13" spans="1:25">
      <c r="A13" s="242">
        <f t="shared" ref="A13:A40" si="1">$A12+1</f>
        <v>45446</v>
      </c>
      <c r="B13" s="476"/>
      <c r="C13" s="477"/>
      <c r="D13" s="477"/>
      <c r="E13" s="477"/>
      <c r="F13" s="477"/>
      <c r="G13" s="477"/>
      <c r="H13" s="478"/>
      <c r="I13" s="202"/>
      <c r="J13" s="202"/>
      <c r="K13" s="202"/>
      <c r="L13" s="202"/>
      <c r="M13" s="202"/>
      <c r="N13" s="202"/>
      <c r="O13" s="202"/>
      <c r="P13" s="203">
        <f>SUM(I13:O13)</f>
        <v>0</v>
      </c>
      <c r="Q13" s="249"/>
      <c r="R13" s="250"/>
      <c r="S13" s="249"/>
      <c r="T13" s="250"/>
      <c r="U13" s="249"/>
      <c r="V13" s="203">
        <f t="shared" si="0"/>
        <v>0</v>
      </c>
    </row>
    <row r="14" spans="1:25">
      <c r="A14" s="242">
        <f t="shared" si="1"/>
        <v>45447</v>
      </c>
      <c r="B14" s="457"/>
      <c r="C14" s="457"/>
      <c r="D14" s="457"/>
      <c r="E14" s="457"/>
      <c r="F14" s="457"/>
      <c r="G14" s="457"/>
      <c r="H14" s="457"/>
      <c r="I14" s="202"/>
      <c r="J14" s="202"/>
      <c r="K14" s="202"/>
      <c r="L14" s="202"/>
      <c r="M14" s="202"/>
      <c r="N14" s="202"/>
      <c r="O14" s="202"/>
      <c r="P14" s="203">
        <f>SUM(I14:O14)</f>
        <v>0</v>
      </c>
      <c r="Q14" s="249"/>
      <c r="R14" s="250"/>
      <c r="S14" s="249"/>
      <c r="T14" s="250"/>
      <c r="U14" s="249"/>
      <c r="V14" s="203">
        <f t="shared" si="0"/>
        <v>0</v>
      </c>
    </row>
    <row r="15" spans="1:25">
      <c r="A15" s="242">
        <f t="shared" si="1"/>
        <v>45448</v>
      </c>
      <c r="B15" s="457"/>
      <c r="C15" s="457"/>
      <c r="D15" s="457"/>
      <c r="E15" s="457"/>
      <c r="F15" s="457"/>
      <c r="G15" s="457"/>
      <c r="H15" s="457"/>
      <c r="I15" s="202"/>
      <c r="J15" s="202"/>
      <c r="K15" s="202"/>
      <c r="L15" s="202"/>
      <c r="M15" s="202"/>
      <c r="N15" s="202"/>
      <c r="O15" s="202"/>
      <c r="P15" s="203">
        <f t="shared" ref="P15:P40" si="2">SUM(I15:O15)</f>
        <v>0</v>
      </c>
      <c r="Q15" s="249"/>
      <c r="R15" s="250"/>
      <c r="S15" s="249"/>
      <c r="T15" s="250"/>
      <c r="U15" s="249"/>
      <c r="V15" s="203">
        <f t="shared" si="0"/>
        <v>0</v>
      </c>
    </row>
    <row r="16" spans="1:25">
      <c r="A16" s="242">
        <f t="shared" si="1"/>
        <v>45449</v>
      </c>
      <c r="B16" s="457"/>
      <c r="C16" s="457"/>
      <c r="D16" s="457"/>
      <c r="E16" s="457"/>
      <c r="F16" s="457"/>
      <c r="G16" s="457"/>
      <c r="H16" s="457"/>
      <c r="I16" s="202"/>
      <c r="J16" s="202"/>
      <c r="K16" s="202"/>
      <c r="L16" s="202"/>
      <c r="M16" s="202"/>
      <c r="N16" s="202"/>
      <c r="O16" s="202"/>
      <c r="P16" s="203">
        <f t="shared" si="2"/>
        <v>0</v>
      </c>
      <c r="Q16" s="249"/>
      <c r="R16" s="250"/>
      <c r="S16" s="249"/>
      <c r="T16" s="250"/>
      <c r="U16" s="249"/>
      <c r="V16" s="203">
        <f t="shared" si="0"/>
        <v>0</v>
      </c>
    </row>
    <row r="17" spans="1:22">
      <c r="A17" s="242">
        <f t="shared" si="1"/>
        <v>45450</v>
      </c>
      <c r="B17" s="457"/>
      <c r="C17" s="457"/>
      <c r="D17" s="457"/>
      <c r="E17" s="457"/>
      <c r="F17" s="457"/>
      <c r="G17" s="457"/>
      <c r="H17" s="457"/>
      <c r="I17" s="200"/>
      <c r="J17" s="200"/>
      <c r="K17" s="200"/>
      <c r="L17" s="200"/>
      <c r="M17" s="200"/>
      <c r="N17" s="200"/>
      <c r="O17" s="200"/>
      <c r="P17" s="201">
        <f t="shared" si="2"/>
        <v>0</v>
      </c>
      <c r="Q17" s="249"/>
      <c r="R17" s="292"/>
      <c r="S17" s="249"/>
      <c r="T17" s="292"/>
      <c r="U17" s="249"/>
      <c r="V17" s="293">
        <f t="shared" si="0"/>
        <v>0</v>
      </c>
    </row>
    <row r="18" spans="1:22">
      <c r="A18" s="185">
        <f t="shared" si="1"/>
        <v>45451</v>
      </c>
      <c r="B18" s="431"/>
      <c r="C18" s="431"/>
      <c r="D18" s="431"/>
      <c r="E18" s="431"/>
      <c r="F18" s="431"/>
      <c r="G18" s="431"/>
      <c r="H18" s="431"/>
      <c r="I18" s="246"/>
      <c r="J18" s="246"/>
      <c r="K18" s="246"/>
      <c r="L18" s="246"/>
      <c r="M18" s="246"/>
      <c r="N18" s="246"/>
      <c r="O18" s="246"/>
      <c r="P18" s="266">
        <f t="shared" si="2"/>
        <v>0</v>
      </c>
      <c r="Q18" s="270"/>
      <c r="R18" s="267"/>
      <c r="S18" s="270"/>
      <c r="T18" s="267"/>
      <c r="U18" s="270"/>
      <c r="V18" s="268">
        <f t="shared" si="0"/>
        <v>0</v>
      </c>
    </row>
    <row r="19" spans="1:22">
      <c r="A19" s="185">
        <f t="shared" si="1"/>
        <v>45452</v>
      </c>
      <c r="B19" s="470"/>
      <c r="C19" s="471"/>
      <c r="D19" s="471"/>
      <c r="E19" s="471"/>
      <c r="F19" s="471"/>
      <c r="G19" s="471"/>
      <c r="H19" s="472"/>
      <c r="I19" s="246"/>
      <c r="J19" s="246"/>
      <c r="K19" s="246"/>
      <c r="L19" s="246"/>
      <c r="M19" s="246"/>
      <c r="N19" s="246"/>
      <c r="O19" s="246"/>
      <c r="P19" s="266">
        <f t="shared" si="2"/>
        <v>0</v>
      </c>
      <c r="Q19" s="270"/>
      <c r="R19" s="267"/>
      <c r="S19" s="270"/>
      <c r="T19" s="267"/>
      <c r="U19" s="270"/>
      <c r="V19" s="266">
        <f t="shared" si="0"/>
        <v>0</v>
      </c>
    </row>
    <row r="20" spans="1:22">
      <c r="A20" s="242">
        <f t="shared" si="1"/>
        <v>45453</v>
      </c>
      <c r="B20" s="457"/>
      <c r="C20" s="457"/>
      <c r="D20" s="457"/>
      <c r="E20" s="457"/>
      <c r="F20" s="457"/>
      <c r="G20" s="457"/>
      <c r="H20" s="457"/>
      <c r="I20" s="200"/>
      <c r="J20" s="200"/>
      <c r="K20" s="200"/>
      <c r="L20" s="200"/>
      <c r="M20" s="200"/>
      <c r="N20" s="200"/>
      <c r="O20" s="200"/>
      <c r="P20" s="203">
        <f t="shared" si="2"/>
        <v>0</v>
      </c>
      <c r="Q20" s="249"/>
      <c r="R20" s="250"/>
      <c r="S20" s="249"/>
      <c r="T20" s="250"/>
      <c r="U20" s="280"/>
      <c r="V20" s="203">
        <f t="shared" si="0"/>
        <v>0</v>
      </c>
    </row>
    <row r="21" spans="1:22">
      <c r="A21" s="242">
        <f t="shared" si="1"/>
        <v>45454</v>
      </c>
      <c r="B21" s="457"/>
      <c r="C21" s="457"/>
      <c r="D21" s="457"/>
      <c r="E21" s="457"/>
      <c r="F21" s="457"/>
      <c r="G21" s="457"/>
      <c r="H21" s="457"/>
      <c r="I21" s="202"/>
      <c r="J21" s="202"/>
      <c r="K21" s="202"/>
      <c r="L21" s="202"/>
      <c r="M21" s="202"/>
      <c r="N21" s="202"/>
      <c r="O21" s="202"/>
      <c r="P21" s="203">
        <f t="shared" si="2"/>
        <v>0</v>
      </c>
      <c r="Q21" s="249"/>
      <c r="R21" s="250"/>
      <c r="S21" s="249"/>
      <c r="T21" s="250"/>
      <c r="U21" s="249"/>
      <c r="V21" s="203">
        <f t="shared" si="0"/>
        <v>0</v>
      </c>
    </row>
    <row r="22" spans="1:22">
      <c r="A22" s="242">
        <f t="shared" si="1"/>
        <v>45455</v>
      </c>
      <c r="B22" s="457"/>
      <c r="C22" s="457"/>
      <c r="D22" s="457"/>
      <c r="E22" s="457"/>
      <c r="F22" s="457"/>
      <c r="G22" s="457"/>
      <c r="H22" s="457"/>
      <c r="I22" s="202"/>
      <c r="J22" s="202"/>
      <c r="K22" s="202"/>
      <c r="L22" s="202"/>
      <c r="M22" s="202"/>
      <c r="N22" s="202"/>
      <c r="O22" s="202"/>
      <c r="P22" s="203">
        <f t="shared" si="2"/>
        <v>0</v>
      </c>
      <c r="Q22" s="249"/>
      <c r="R22" s="250"/>
      <c r="S22" s="249"/>
      <c r="T22" s="250"/>
      <c r="U22" s="249"/>
      <c r="V22" s="203">
        <f t="shared" si="0"/>
        <v>0</v>
      </c>
    </row>
    <row r="23" spans="1:22">
      <c r="A23" s="242">
        <f t="shared" si="1"/>
        <v>45456</v>
      </c>
      <c r="B23" s="457"/>
      <c r="C23" s="457"/>
      <c r="D23" s="457"/>
      <c r="E23" s="457"/>
      <c r="F23" s="457"/>
      <c r="G23" s="457"/>
      <c r="H23" s="457"/>
      <c r="I23" s="202"/>
      <c r="J23" s="202"/>
      <c r="K23" s="202"/>
      <c r="L23" s="202"/>
      <c r="M23" s="202"/>
      <c r="N23" s="202"/>
      <c r="O23" s="202"/>
      <c r="P23" s="203">
        <f t="shared" si="2"/>
        <v>0</v>
      </c>
      <c r="Q23" s="249"/>
      <c r="R23" s="250"/>
      <c r="S23" s="249"/>
      <c r="T23" s="250"/>
      <c r="U23" s="249"/>
      <c r="V23" s="203">
        <f t="shared" si="0"/>
        <v>0</v>
      </c>
    </row>
    <row r="24" spans="1:22">
      <c r="A24" s="242">
        <f t="shared" si="1"/>
        <v>45457</v>
      </c>
      <c r="B24" s="457"/>
      <c r="C24" s="457"/>
      <c r="D24" s="457"/>
      <c r="E24" s="457"/>
      <c r="F24" s="457"/>
      <c r="G24" s="457"/>
      <c r="H24" s="457"/>
      <c r="I24" s="200"/>
      <c r="J24" s="200"/>
      <c r="K24" s="200"/>
      <c r="L24" s="200"/>
      <c r="M24" s="200"/>
      <c r="N24" s="200"/>
      <c r="O24" s="200"/>
      <c r="P24" s="201">
        <f t="shared" si="2"/>
        <v>0</v>
      </c>
      <c r="Q24" s="249"/>
      <c r="R24" s="292"/>
      <c r="S24" s="249"/>
      <c r="T24" s="292"/>
      <c r="U24" s="249"/>
      <c r="V24" s="293">
        <f t="shared" si="0"/>
        <v>0</v>
      </c>
    </row>
    <row r="25" spans="1:22">
      <c r="A25" s="185">
        <f t="shared" si="1"/>
        <v>45458</v>
      </c>
      <c r="B25" s="431"/>
      <c r="C25" s="431"/>
      <c r="D25" s="431"/>
      <c r="E25" s="431"/>
      <c r="F25" s="431"/>
      <c r="G25" s="431"/>
      <c r="H25" s="431"/>
      <c r="I25" s="246"/>
      <c r="J25" s="246"/>
      <c r="K25" s="246"/>
      <c r="L25" s="246"/>
      <c r="M25" s="246"/>
      <c r="N25" s="246"/>
      <c r="O25" s="246"/>
      <c r="P25" s="266">
        <f t="shared" si="2"/>
        <v>0</v>
      </c>
      <c r="Q25" s="270"/>
      <c r="R25" s="267"/>
      <c r="S25" s="270"/>
      <c r="T25" s="267"/>
      <c r="U25" s="270"/>
      <c r="V25" s="268">
        <f t="shared" si="0"/>
        <v>0</v>
      </c>
    </row>
    <row r="26" spans="1:22">
      <c r="A26" s="185">
        <f t="shared" si="1"/>
        <v>45459</v>
      </c>
      <c r="B26" s="470"/>
      <c r="C26" s="471"/>
      <c r="D26" s="471"/>
      <c r="E26" s="471"/>
      <c r="F26" s="471"/>
      <c r="G26" s="471"/>
      <c r="H26" s="472"/>
      <c r="I26" s="246"/>
      <c r="J26" s="246"/>
      <c r="K26" s="246"/>
      <c r="L26" s="246"/>
      <c r="M26" s="246"/>
      <c r="N26" s="246"/>
      <c r="O26" s="246"/>
      <c r="P26" s="266">
        <f t="shared" si="2"/>
        <v>0</v>
      </c>
      <c r="Q26" s="270"/>
      <c r="R26" s="267"/>
      <c r="S26" s="270"/>
      <c r="T26" s="267"/>
      <c r="U26" s="270"/>
      <c r="V26" s="266">
        <f t="shared" si="0"/>
        <v>0</v>
      </c>
    </row>
    <row r="27" spans="1:22">
      <c r="A27" s="242">
        <f t="shared" si="1"/>
        <v>45460</v>
      </c>
      <c r="B27" s="457"/>
      <c r="C27" s="457"/>
      <c r="D27" s="457"/>
      <c r="E27" s="457"/>
      <c r="F27" s="457"/>
      <c r="G27" s="457"/>
      <c r="H27" s="457"/>
      <c r="I27" s="202"/>
      <c r="J27" s="202"/>
      <c r="K27" s="202"/>
      <c r="L27" s="202"/>
      <c r="M27" s="202"/>
      <c r="N27" s="202"/>
      <c r="O27" s="202"/>
      <c r="P27" s="203">
        <f t="shared" si="2"/>
        <v>0</v>
      </c>
      <c r="Q27" s="249"/>
      <c r="R27" s="250"/>
      <c r="S27" s="249"/>
      <c r="T27" s="250"/>
      <c r="U27" s="249"/>
      <c r="V27" s="203">
        <f t="shared" si="0"/>
        <v>0</v>
      </c>
    </row>
    <row r="28" spans="1:22">
      <c r="A28" s="242">
        <f t="shared" si="1"/>
        <v>45461</v>
      </c>
      <c r="B28" s="457"/>
      <c r="C28" s="457"/>
      <c r="D28" s="457"/>
      <c r="E28" s="457"/>
      <c r="F28" s="457"/>
      <c r="G28" s="457"/>
      <c r="H28" s="457"/>
      <c r="I28" s="202"/>
      <c r="J28" s="202"/>
      <c r="K28" s="202"/>
      <c r="L28" s="202"/>
      <c r="M28" s="202"/>
      <c r="N28" s="202"/>
      <c r="O28" s="202"/>
      <c r="P28" s="203">
        <f t="shared" si="2"/>
        <v>0</v>
      </c>
      <c r="Q28" s="249"/>
      <c r="R28" s="250"/>
      <c r="S28" s="249"/>
      <c r="T28" s="250"/>
      <c r="U28" s="249"/>
      <c r="V28" s="203">
        <f t="shared" si="0"/>
        <v>0</v>
      </c>
    </row>
    <row r="29" spans="1:22">
      <c r="A29" s="242">
        <f t="shared" si="1"/>
        <v>45462</v>
      </c>
      <c r="B29" s="457"/>
      <c r="C29" s="457"/>
      <c r="D29" s="457"/>
      <c r="E29" s="457"/>
      <c r="F29" s="457"/>
      <c r="G29" s="457"/>
      <c r="H29" s="457"/>
      <c r="I29" s="202"/>
      <c r="J29" s="202"/>
      <c r="K29" s="202"/>
      <c r="L29" s="202"/>
      <c r="M29" s="202"/>
      <c r="N29" s="202"/>
      <c r="O29" s="202"/>
      <c r="P29" s="203">
        <f t="shared" si="2"/>
        <v>0</v>
      </c>
      <c r="Q29" s="249"/>
      <c r="R29" s="250"/>
      <c r="S29" s="249"/>
      <c r="T29" s="250"/>
      <c r="U29" s="249"/>
      <c r="V29" s="203">
        <f t="shared" si="0"/>
        <v>0</v>
      </c>
    </row>
    <row r="30" spans="1:22">
      <c r="A30" s="242">
        <f t="shared" si="1"/>
        <v>45463</v>
      </c>
      <c r="B30" s="457"/>
      <c r="C30" s="457"/>
      <c r="D30" s="457"/>
      <c r="E30" s="457"/>
      <c r="F30" s="457"/>
      <c r="G30" s="457"/>
      <c r="H30" s="457"/>
      <c r="I30" s="202"/>
      <c r="J30" s="202"/>
      <c r="K30" s="202"/>
      <c r="L30" s="202"/>
      <c r="M30" s="202"/>
      <c r="N30" s="202"/>
      <c r="O30" s="202"/>
      <c r="P30" s="203">
        <f t="shared" si="2"/>
        <v>0</v>
      </c>
      <c r="Q30" s="249"/>
      <c r="R30" s="250"/>
      <c r="S30" s="249"/>
      <c r="T30" s="250"/>
      <c r="U30" s="249"/>
      <c r="V30" s="203">
        <f t="shared" si="0"/>
        <v>0</v>
      </c>
    </row>
    <row r="31" spans="1:22">
      <c r="A31" s="242">
        <f t="shared" si="1"/>
        <v>45464</v>
      </c>
      <c r="B31" s="457"/>
      <c r="C31" s="457"/>
      <c r="D31" s="457"/>
      <c r="E31" s="457"/>
      <c r="F31" s="457"/>
      <c r="G31" s="457"/>
      <c r="H31" s="457"/>
      <c r="I31" s="200"/>
      <c r="J31" s="200"/>
      <c r="K31" s="200"/>
      <c r="L31" s="200"/>
      <c r="M31" s="200"/>
      <c r="N31" s="200"/>
      <c r="O31" s="200"/>
      <c r="P31" s="201">
        <f t="shared" si="2"/>
        <v>0</v>
      </c>
      <c r="Q31" s="249"/>
      <c r="R31" s="292"/>
      <c r="S31" s="249"/>
      <c r="T31" s="292"/>
      <c r="U31" s="249"/>
      <c r="V31" s="293">
        <f t="shared" si="0"/>
        <v>0</v>
      </c>
    </row>
    <row r="32" spans="1:22">
      <c r="A32" s="185">
        <f t="shared" si="1"/>
        <v>45465</v>
      </c>
      <c r="B32" s="431"/>
      <c r="C32" s="431"/>
      <c r="D32" s="431"/>
      <c r="E32" s="431"/>
      <c r="F32" s="431"/>
      <c r="G32" s="431"/>
      <c r="H32" s="431"/>
      <c r="I32" s="246"/>
      <c r="J32" s="246"/>
      <c r="K32" s="246"/>
      <c r="L32" s="246"/>
      <c r="M32" s="246"/>
      <c r="N32" s="246"/>
      <c r="O32" s="246"/>
      <c r="P32" s="266">
        <f t="shared" si="2"/>
        <v>0</v>
      </c>
      <c r="Q32" s="270"/>
      <c r="R32" s="267"/>
      <c r="S32" s="270"/>
      <c r="T32" s="267"/>
      <c r="U32" s="270"/>
      <c r="V32" s="268">
        <f t="shared" si="0"/>
        <v>0</v>
      </c>
    </row>
    <row r="33" spans="1:22">
      <c r="A33" s="185">
        <f t="shared" si="1"/>
        <v>45466</v>
      </c>
      <c r="B33" s="470"/>
      <c r="C33" s="471"/>
      <c r="D33" s="471"/>
      <c r="E33" s="471"/>
      <c r="F33" s="471"/>
      <c r="G33" s="471"/>
      <c r="H33" s="472"/>
      <c r="I33" s="246"/>
      <c r="J33" s="246"/>
      <c r="K33" s="246"/>
      <c r="L33" s="246"/>
      <c r="M33" s="246"/>
      <c r="N33" s="246"/>
      <c r="O33" s="246"/>
      <c r="P33" s="266">
        <f t="shared" si="2"/>
        <v>0</v>
      </c>
      <c r="Q33" s="270"/>
      <c r="R33" s="267"/>
      <c r="S33" s="270"/>
      <c r="T33" s="267"/>
      <c r="U33" s="270"/>
      <c r="V33" s="268">
        <f t="shared" si="0"/>
        <v>0</v>
      </c>
    </row>
    <row r="34" spans="1:22">
      <c r="A34" s="242">
        <f t="shared" si="1"/>
        <v>45467</v>
      </c>
      <c r="B34" s="457"/>
      <c r="C34" s="457"/>
      <c r="D34" s="457"/>
      <c r="E34" s="457"/>
      <c r="F34" s="457"/>
      <c r="G34" s="457"/>
      <c r="H34" s="457"/>
      <c r="I34" s="202"/>
      <c r="J34" s="202"/>
      <c r="K34" s="202"/>
      <c r="L34" s="202"/>
      <c r="M34" s="202"/>
      <c r="N34" s="202"/>
      <c r="O34" s="202"/>
      <c r="P34" s="203">
        <f t="shared" si="2"/>
        <v>0</v>
      </c>
      <c r="Q34" s="249"/>
      <c r="R34" s="250"/>
      <c r="S34" s="249"/>
      <c r="T34" s="250"/>
      <c r="U34" s="249"/>
      <c r="V34" s="203">
        <f t="shared" si="0"/>
        <v>0</v>
      </c>
    </row>
    <row r="35" spans="1:22">
      <c r="A35" s="242">
        <f t="shared" si="1"/>
        <v>45468</v>
      </c>
      <c r="B35" s="457"/>
      <c r="C35" s="457"/>
      <c r="D35" s="457"/>
      <c r="E35" s="457"/>
      <c r="F35" s="457"/>
      <c r="G35" s="457"/>
      <c r="H35" s="457"/>
      <c r="I35" s="202"/>
      <c r="J35" s="202"/>
      <c r="K35" s="202"/>
      <c r="L35" s="202"/>
      <c r="M35" s="202"/>
      <c r="N35" s="202"/>
      <c r="O35" s="202"/>
      <c r="P35" s="203">
        <f t="shared" si="2"/>
        <v>0</v>
      </c>
      <c r="Q35" s="249"/>
      <c r="R35" s="250"/>
      <c r="S35" s="249"/>
      <c r="T35" s="250"/>
      <c r="U35" s="249"/>
      <c r="V35" s="203">
        <f t="shared" si="0"/>
        <v>0</v>
      </c>
    </row>
    <row r="36" spans="1:22">
      <c r="A36" s="242">
        <f t="shared" si="1"/>
        <v>45469</v>
      </c>
      <c r="B36" s="457"/>
      <c r="C36" s="457"/>
      <c r="D36" s="457"/>
      <c r="E36" s="457"/>
      <c r="F36" s="457"/>
      <c r="G36" s="457"/>
      <c r="H36" s="457"/>
      <c r="I36" s="202"/>
      <c r="J36" s="202"/>
      <c r="K36" s="202"/>
      <c r="L36" s="202"/>
      <c r="M36" s="202"/>
      <c r="N36" s="202"/>
      <c r="O36" s="202"/>
      <c r="P36" s="203">
        <f t="shared" si="2"/>
        <v>0</v>
      </c>
      <c r="Q36" s="249"/>
      <c r="R36" s="250"/>
      <c r="S36" s="249"/>
      <c r="T36" s="250"/>
      <c r="U36" s="249"/>
      <c r="V36" s="203">
        <f t="shared" si="0"/>
        <v>0</v>
      </c>
    </row>
    <row r="37" spans="1:22">
      <c r="A37" s="220">
        <f t="shared" si="1"/>
        <v>45470</v>
      </c>
      <c r="B37" s="430"/>
      <c r="C37" s="430"/>
      <c r="D37" s="430"/>
      <c r="E37" s="430"/>
      <c r="F37" s="430"/>
      <c r="G37" s="430"/>
      <c r="H37" s="430"/>
      <c r="I37" s="221"/>
      <c r="J37" s="221"/>
      <c r="K37" s="221"/>
      <c r="L37" s="221"/>
      <c r="M37" s="221"/>
      <c r="N37" s="221"/>
      <c r="O37" s="221"/>
      <c r="P37" s="222">
        <f t="shared" si="2"/>
        <v>0</v>
      </c>
      <c r="Q37" s="227"/>
      <c r="R37" s="223"/>
      <c r="S37" s="227"/>
      <c r="T37" s="223"/>
      <c r="U37" s="227"/>
      <c r="V37" s="222">
        <f t="shared" si="0"/>
        <v>0</v>
      </c>
    </row>
    <row r="38" spans="1:22">
      <c r="A38" s="3">
        <f t="shared" si="1"/>
        <v>45471</v>
      </c>
      <c r="B38" s="461"/>
      <c r="C38" s="462"/>
      <c r="D38" s="462"/>
      <c r="E38" s="462"/>
      <c r="F38" s="462"/>
      <c r="G38" s="462"/>
      <c r="H38" s="463"/>
      <c r="I38" s="200"/>
      <c r="J38" s="200"/>
      <c r="K38" s="200"/>
      <c r="L38" s="200"/>
      <c r="M38" s="200"/>
      <c r="N38" s="200"/>
      <c r="O38" s="200"/>
      <c r="P38" s="201">
        <f t="shared" si="2"/>
        <v>0</v>
      </c>
      <c r="Q38" s="176"/>
      <c r="R38" s="175"/>
      <c r="S38" s="176"/>
      <c r="T38" s="175"/>
      <c r="U38" s="176"/>
      <c r="V38" s="177">
        <f t="shared" si="0"/>
        <v>0</v>
      </c>
    </row>
    <row r="39" spans="1:22">
      <c r="A39" s="185">
        <f t="shared" si="1"/>
        <v>45472</v>
      </c>
      <c r="B39" s="464"/>
      <c r="C39" s="465"/>
      <c r="D39" s="465"/>
      <c r="E39" s="465"/>
      <c r="F39" s="465"/>
      <c r="G39" s="465"/>
      <c r="H39" s="466"/>
      <c r="I39" s="246"/>
      <c r="J39" s="246"/>
      <c r="K39" s="246"/>
      <c r="L39" s="246"/>
      <c r="M39" s="246"/>
      <c r="N39" s="246"/>
      <c r="O39" s="246"/>
      <c r="P39" s="266">
        <f t="shared" si="2"/>
        <v>0</v>
      </c>
      <c r="Q39" s="183"/>
      <c r="R39" s="261"/>
      <c r="S39" s="183"/>
      <c r="T39" s="261"/>
      <c r="U39" s="183"/>
      <c r="V39" s="262">
        <f t="shared" si="0"/>
        <v>0</v>
      </c>
    </row>
    <row r="40" spans="1:22">
      <c r="A40" s="185">
        <f t="shared" si="1"/>
        <v>45473</v>
      </c>
      <c r="B40" s="464"/>
      <c r="C40" s="465"/>
      <c r="D40" s="465"/>
      <c r="E40" s="465"/>
      <c r="F40" s="465"/>
      <c r="G40" s="465"/>
      <c r="H40" s="466"/>
      <c r="I40" s="246"/>
      <c r="J40" s="246"/>
      <c r="K40" s="246"/>
      <c r="L40" s="246"/>
      <c r="M40" s="246"/>
      <c r="N40" s="246"/>
      <c r="O40" s="246"/>
      <c r="P40" s="266">
        <f t="shared" si="2"/>
        <v>0</v>
      </c>
      <c r="Q40" s="183"/>
      <c r="R40" s="261"/>
      <c r="S40" s="183"/>
      <c r="T40" s="261"/>
      <c r="U40" s="183"/>
      <c r="V40" s="262">
        <f t="shared" si="0"/>
        <v>0</v>
      </c>
    </row>
    <row r="41" spans="1:22" ht="5.25" customHeight="1">
      <c r="C41"/>
      <c r="D41"/>
      <c r="E41"/>
      <c r="F41"/>
      <c r="G41"/>
      <c r="H41"/>
      <c r="I41"/>
      <c r="J41"/>
      <c r="K41"/>
      <c r="L41"/>
      <c r="M41"/>
      <c r="N41" s="120"/>
      <c r="O41" s="120"/>
    </row>
    <row r="42" spans="1:22" s="32" customFormat="1" ht="20.25" customHeight="1">
      <c r="A42" s="100" t="s">
        <v>34</v>
      </c>
      <c r="B42" s="50"/>
      <c r="C42" s="50"/>
      <c r="D42" s="50"/>
      <c r="E42" s="50"/>
      <c r="F42" s="31"/>
      <c r="G42" s="31"/>
      <c r="H42" s="99" t="s">
        <v>34</v>
      </c>
      <c r="I42" s="20">
        <f>SUM(I11:I40)</f>
        <v>0</v>
      </c>
      <c r="J42" s="20">
        <f t="shared" ref="J42:M42" si="3">SUM(J11:J40)</f>
        <v>0</v>
      </c>
      <c r="K42" s="20">
        <f t="shared" si="3"/>
        <v>0</v>
      </c>
      <c r="L42" s="20">
        <f t="shared" si="3"/>
        <v>0</v>
      </c>
      <c r="M42" s="20">
        <f t="shared" si="3"/>
        <v>0</v>
      </c>
      <c r="N42" s="20">
        <f>SUM(N11:N40)</f>
        <v>0</v>
      </c>
      <c r="O42" s="20">
        <f>SUM(O11:O40)</f>
        <v>0</v>
      </c>
      <c r="P42" s="19">
        <f>SUM(P11:P40)</f>
        <v>0</v>
      </c>
      <c r="R42" s="19">
        <f>SUM(R11:R40)</f>
        <v>0</v>
      </c>
      <c r="T42" s="19">
        <f>SUM(T11:T40)</f>
        <v>0</v>
      </c>
      <c r="V42" s="19">
        <f>SUM(V11:V40)</f>
        <v>0</v>
      </c>
    </row>
    <row r="43" spans="1:22" ht="15" customHeight="1">
      <c r="A43" s="101" t="str">
        <f>C5</f>
        <v>Naam</v>
      </c>
      <c r="B43" s="10"/>
      <c r="C43" s="34"/>
      <c r="D43" s="34"/>
      <c r="E43" s="34"/>
      <c r="H43" s="98" t="str">
        <f>C6</f>
        <v>Naam</v>
      </c>
      <c r="I43" s="34"/>
      <c r="J43" s="34"/>
      <c r="K43" s="34"/>
      <c r="L43" s="34"/>
      <c r="M43" s="34"/>
      <c r="N43" s="34"/>
      <c r="O43" s="34"/>
      <c r="P43" s="36"/>
    </row>
    <row r="44" spans="1:22" ht="15.6">
      <c r="A44" s="5"/>
      <c r="B44" s="10"/>
      <c r="C44" s="34"/>
      <c r="D44" s="34"/>
      <c r="E44" s="34"/>
      <c r="F44" s="34"/>
      <c r="G44" s="34"/>
      <c r="H44" s="34"/>
      <c r="J44" s="17"/>
      <c r="K44"/>
      <c r="L44"/>
      <c r="M44"/>
      <c r="N44"/>
      <c r="O44"/>
      <c r="R44" s="124"/>
      <c r="T44" s="124" t="s">
        <v>30</v>
      </c>
      <c r="U44" s="125"/>
      <c r="V44" s="13">
        <f>V42</f>
        <v>0</v>
      </c>
    </row>
    <row r="45" spans="1:22" ht="15.6">
      <c r="A45" s="5"/>
      <c r="B45" s="10"/>
      <c r="C45" s="34"/>
      <c r="D45" s="34"/>
      <c r="E45" s="34"/>
      <c r="F45" s="34"/>
      <c r="G45" s="34"/>
      <c r="H45" s="34"/>
      <c r="J45" s="18"/>
      <c r="K45"/>
      <c r="L45"/>
      <c r="M45"/>
      <c r="N45"/>
      <c r="O45"/>
      <c r="R45" s="124"/>
      <c r="T45" s="124" t="s">
        <v>31</v>
      </c>
      <c r="U45" s="125"/>
      <c r="V45" s="14">
        <f>T2*V5</f>
        <v>0</v>
      </c>
    </row>
    <row r="46" spans="1:22">
      <c r="A46" s="5"/>
      <c r="B46" s="429"/>
      <c r="C46" s="429"/>
      <c r="D46" s="429"/>
      <c r="E46" s="429"/>
      <c r="F46" s="429"/>
      <c r="G46" s="429"/>
      <c r="H46" s="429"/>
      <c r="I46" s="42"/>
      <c r="J46" s="42"/>
      <c r="K46" s="42"/>
      <c r="L46"/>
      <c r="M46"/>
      <c r="N46"/>
      <c r="O46"/>
      <c r="R46" s="124"/>
      <c r="T46" s="124" t="s">
        <v>26</v>
      </c>
      <c r="U46" s="125"/>
      <c r="V46" s="14">
        <f>IF(V44&gt;V45,V44-V45,0)</f>
        <v>0</v>
      </c>
    </row>
    <row r="47" spans="1:22" ht="6" customHeight="1">
      <c r="A47" s="5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22">
      <c r="B48" s="7"/>
    </row>
    <row r="51" spans="2:2" ht="21">
      <c r="B51" s="11"/>
    </row>
  </sheetData>
  <mergeCells count="49">
    <mergeCell ref="B26:H26"/>
    <mergeCell ref="B33:H33"/>
    <mergeCell ref="B40:H40"/>
    <mergeCell ref="D3:G3"/>
    <mergeCell ref="H3:K3"/>
    <mergeCell ref="B17:H17"/>
    <mergeCell ref="B21:H21"/>
    <mergeCell ref="B25:H25"/>
    <mergeCell ref="B23:H23"/>
    <mergeCell ref="B24:H24"/>
    <mergeCell ref="B22:H22"/>
    <mergeCell ref="B27:H27"/>
    <mergeCell ref="B34:H34"/>
    <mergeCell ref="M1:S1"/>
    <mergeCell ref="A9:A10"/>
    <mergeCell ref="B9:H10"/>
    <mergeCell ref="I9:P9"/>
    <mergeCell ref="R9:R10"/>
    <mergeCell ref="C5:G5"/>
    <mergeCell ref="H1:K1"/>
    <mergeCell ref="D2:G2"/>
    <mergeCell ref="H2:K2"/>
    <mergeCell ref="A4:B4"/>
    <mergeCell ref="D1:G1"/>
    <mergeCell ref="C4:G4"/>
    <mergeCell ref="V9:V10"/>
    <mergeCell ref="Q5:U5"/>
    <mergeCell ref="C6:G6"/>
    <mergeCell ref="T9:T10"/>
    <mergeCell ref="B20:H20"/>
    <mergeCell ref="B12:H12"/>
    <mergeCell ref="B19:H19"/>
    <mergeCell ref="B14:H14"/>
    <mergeCell ref="B15:H15"/>
    <mergeCell ref="B16:H16"/>
    <mergeCell ref="B11:H11"/>
    <mergeCell ref="B18:H18"/>
    <mergeCell ref="B13:H13"/>
    <mergeCell ref="B46:H46"/>
    <mergeCell ref="B29:H29"/>
    <mergeCell ref="B30:H30"/>
    <mergeCell ref="B28:H28"/>
    <mergeCell ref="B38:H38"/>
    <mergeCell ref="B31:H31"/>
    <mergeCell ref="B35:H35"/>
    <mergeCell ref="B36:H36"/>
    <mergeCell ref="B37:H37"/>
    <mergeCell ref="B32:H32"/>
    <mergeCell ref="B39:H39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7"/>
  <sheetViews>
    <sheetView showGridLines="0" zoomScaleNormal="100" workbookViewId="0">
      <selection activeCell="A37" sqref="A37:A38"/>
    </sheetView>
  </sheetViews>
  <sheetFormatPr baseColWidth="10" defaultColWidth="9.109375" defaultRowHeight="14.4"/>
  <cols>
    <col min="1" max="2" width="12.6640625" customWidth="1"/>
    <col min="3" max="15" width="12.6640625" style="31" customWidth="1"/>
    <col min="16" max="16" width="12.5546875" customWidth="1"/>
    <col min="17" max="17" width="1.44140625" customWidth="1"/>
    <col min="18" max="18" width="12.5546875" customWidth="1"/>
    <col min="19" max="19" width="1.44140625" customWidth="1"/>
    <col min="20" max="20" width="12.5546875" customWidth="1"/>
    <col min="21" max="21" width="1.44140625" customWidth="1"/>
    <col min="22" max="22" width="12.5546875" customWidth="1"/>
  </cols>
  <sheetData>
    <row r="1" spans="1:23" ht="18.600000000000001" thickBot="1">
      <c r="A1" s="102" t="s">
        <v>49</v>
      </c>
      <c r="B1" s="103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M1" s="424" t="s">
        <v>46</v>
      </c>
      <c r="N1" s="424"/>
      <c r="O1" s="424"/>
      <c r="P1" s="424"/>
      <c r="Q1" s="424"/>
      <c r="R1" s="424"/>
      <c r="S1" s="424"/>
      <c r="T1" s="48">
        <f>'2024'!T13</f>
        <v>0</v>
      </c>
      <c r="U1" s="48"/>
      <c r="V1" s="49" t="s">
        <v>3</v>
      </c>
    </row>
    <row r="2" spans="1:23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2" t="str">
        <f>'2024'!H3</f>
        <v>Programma</v>
      </c>
      <c r="I2" s="423"/>
      <c r="J2" s="423"/>
      <c r="K2" s="423"/>
      <c r="P2" s="108"/>
      <c r="Q2" s="108"/>
      <c r="S2" s="108"/>
      <c r="T2" s="46">
        <f>'2024'!T14</f>
        <v>0</v>
      </c>
      <c r="U2" s="46"/>
      <c r="V2" s="47" t="s">
        <v>4</v>
      </c>
    </row>
    <row r="3" spans="1:23" ht="19.2" thickTop="1" thickBot="1">
      <c r="A3" s="102" t="s">
        <v>59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37" t="str">
        <f>'2024'!H4</f>
        <v>Programma</v>
      </c>
      <c r="I3" s="438"/>
      <c r="J3" s="438"/>
      <c r="K3" s="438"/>
      <c r="O3"/>
    </row>
    <row r="4" spans="1:23" ht="19.2" thickTop="1" thickBot="1">
      <c r="A4" s="405" t="s">
        <v>33</v>
      </c>
      <c r="B4" s="405"/>
      <c r="C4" s="415" t="str">
        <f>'2024'!C5:G5</f>
        <v>Naam</v>
      </c>
      <c r="D4" s="416"/>
      <c r="E4" s="416"/>
      <c r="F4" s="416"/>
      <c r="G4" s="417"/>
      <c r="Q4" s="45"/>
      <c r="R4" s="45"/>
      <c r="S4" s="45"/>
      <c r="T4" s="45"/>
      <c r="U4" s="45"/>
      <c r="V4" s="45"/>
    </row>
    <row r="5" spans="1:23" ht="19.2" thickTop="1" thickBot="1">
      <c r="A5" s="102" t="s">
        <v>27</v>
      </c>
      <c r="B5" s="105"/>
      <c r="C5" s="415" t="str">
        <f>'2024'!C6:G6</f>
        <v>Naam</v>
      </c>
      <c r="D5" s="416"/>
      <c r="E5" s="416"/>
      <c r="F5" s="416"/>
      <c r="G5" s="417"/>
      <c r="N5"/>
      <c r="O5"/>
      <c r="Q5" s="424"/>
      <c r="R5" s="424"/>
      <c r="S5" s="424"/>
      <c r="T5" s="424"/>
      <c r="U5" s="424"/>
      <c r="V5" s="44"/>
    </row>
    <row r="6" spans="1:23" ht="21" customHeight="1" thickTop="1" thickBot="1">
      <c r="A6" s="102" t="s">
        <v>1</v>
      </c>
      <c r="B6" s="105"/>
      <c r="C6" s="415" t="str">
        <f>'2024'!C7:G7</f>
        <v>Naam</v>
      </c>
      <c r="D6" s="416"/>
      <c r="E6" s="416"/>
      <c r="F6" s="416"/>
      <c r="G6" s="417"/>
      <c r="P6" s="31"/>
    </row>
    <row r="7" spans="1:23" ht="15" thickTop="1">
      <c r="C7"/>
      <c r="D7"/>
      <c r="E7"/>
      <c r="F7"/>
      <c r="P7" s="31"/>
      <c r="Q7" s="31"/>
      <c r="R7" s="31"/>
      <c r="S7" s="31"/>
      <c r="T7" s="31"/>
      <c r="U7" s="31"/>
    </row>
    <row r="8" spans="1:23">
      <c r="C8"/>
      <c r="D8"/>
      <c r="E8"/>
      <c r="F8"/>
      <c r="P8" s="31"/>
      <c r="Q8" s="31"/>
      <c r="R8" s="31"/>
      <c r="S8" s="31"/>
      <c r="T8" s="31"/>
      <c r="U8" s="31"/>
    </row>
    <row r="9" spans="1:23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39"/>
      <c r="K9" s="439"/>
      <c r="L9" s="439"/>
      <c r="M9" s="439"/>
      <c r="N9" s="439"/>
      <c r="O9" s="439"/>
      <c r="P9" s="439"/>
      <c r="Q9" s="116"/>
      <c r="R9" s="403" t="str">
        <f>D2</f>
        <v>Project 2</v>
      </c>
      <c r="S9" s="116"/>
      <c r="T9" s="425" t="str">
        <f>D3</f>
        <v>Project 3</v>
      </c>
      <c r="U9" s="118"/>
      <c r="V9" s="403" t="s">
        <v>41</v>
      </c>
      <c r="W9" s="115"/>
    </row>
    <row r="10" spans="1:23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52" t="s">
        <v>53</v>
      </c>
      <c r="O10" s="123" t="s">
        <v>58</v>
      </c>
      <c r="P10" s="52" t="s">
        <v>41</v>
      </c>
      <c r="Q10" s="117"/>
      <c r="R10" s="404"/>
      <c r="S10" s="117"/>
      <c r="T10" s="404"/>
      <c r="U10" s="119"/>
      <c r="V10" s="404"/>
      <c r="W10" s="115"/>
    </row>
    <row r="11" spans="1:23">
      <c r="A11" s="242">
        <v>45474</v>
      </c>
      <c r="B11" s="482"/>
      <c r="C11" s="483"/>
      <c r="D11" s="483"/>
      <c r="E11" s="483"/>
      <c r="F11" s="483"/>
      <c r="G11" s="483"/>
      <c r="H11" s="484"/>
      <c r="I11" s="202"/>
      <c r="J11" s="202"/>
      <c r="K11" s="202"/>
      <c r="L11" s="202"/>
      <c r="M11" s="202"/>
      <c r="N11" s="208"/>
      <c r="O11" s="208"/>
      <c r="P11" s="209">
        <f>SUM(I11:O11)</f>
        <v>0</v>
      </c>
      <c r="Q11" s="304"/>
      <c r="R11" s="164"/>
      <c r="S11" s="304"/>
      <c r="T11" s="164"/>
      <c r="U11" s="248"/>
      <c r="V11" s="107">
        <f>P11+R11+T11</f>
        <v>0</v>
      </c>
    </row>
    <row r="12" spans="1:23">
      <c r="A12" s="242">
        <f>A11+1</f>
        <v>45475</v>
      </c>
      <c r="B12" s="479"/>
      <c r="C12" s="480"/>
      <c r="D12" s="480"/>
      <c r="E12" s="480"/>
      <c r="F12" s="480"/>
      <c r="G12" s="480"/>
      <c r="H12" s="481"/>
      <c r="I12" s="251"/>
      <c r="J12" s="251"/>
      <c r="K12" s="251"/>
      <c r="L12" s="251"/>
      <c r="M12" s="251"/>
      <c r="N12" s="305"/>
      <c r="O12" s="305"/>
      <c r="P12" s="306">
        <f>SUM(I12:O12)</f>
        <v>0</v>
      </c>
      <c r="Q12" s="307"/>
      <c r="R12" s="308"/>
      <c r="S12" s="307"/>
      <c r="T12" s="308"/>
      <c r="U12" s="309"/>
      <c r="V12" s="306">
        <f t="shared" ref="V12:V41" si="0">P12+R12+T12</f>
        <v>0</v>
      </c>
    </row>
    <row r="13" spans="1:23">
      <c r="A13" s="242">
        <f t="shared" ref="A13:A41" si="1">A12+1</f>
        <v>45476</v>
      </c>
      <c r="B13" s="482"/>
      <c r="C13" s="483"/>
      <c r="D13" s="483"/>
      <c r="E13" s="483"/>
      <c r="F13" s="483"/>
      <c r="G13" s="483"/>
      <c r="H13" s="484"/>
      <c r="I13" s="202"/>
      <c r="J13" s="202"/>
      <c r="K13" s="202"/>
      <c r="L13" s="202"/>
      <c r="M13" s="202"/>
      <c r="N13" s="208"/>
      <c r="O13" s="208"/>
      <c r="P13" s="209">
        <f>SUM(I13:O13)</f>
        <v>0</v>
      </c>
      <c r="Q13" s="304"/>
      <c r="R13" s="164"/>
      <c r="S13" s="304"/>
      <c r="T13" s="164"/>
      <c r="U13" s="248"/>
      <c r="V13" s="107">
        <f t="shared" si="0"/>
        <v>0</v>
      </c>
    </row>
    <row r="14" spans="1:23">
      <c r="A14" s="242">
        <f t="shared" si="1"/>
        <v>45477</v>
      </c>
      <c r="B14" s="489"/>
      <c r="C14" s="490"/>
      <c r="D14" s="490"/>
      <c r="E14" s="490"/>
      <c r="F14" s="490"/>
      <c r="G14" s="490"/>
      <c r="H14" s="491"/>
      <c r="I14" s="202"/>
      <c r="J14" s="202"/>
      <c r="K14" s="202"/>
      <c r="L14" s="202"/>
      <c r="M14" s="202"/>
      <c r="N14" s="208"/>
      <c r="O14" s="208"/>
      <c r="P14" s="209">
        <f>SUM(I14:O14)</f>
        <v>0</v>
      </c>
      <c r="Q14" s="310"/>
      <c r="R14" s="311"/>
      <c r="S14" s="310"/>
      <c r="T14" s="311"/>
      <c r="U14" s="312"/>
      <c r="V14" s="209">
        <f t="shared" si="0"/>
        <v>0</v>
      </c>
    </row>
    <row r="15" spans="1:23">
      <c r="A15" s="242">
        <f t="shared" si="1"/>
        <v>45478</v>
      </c>
      <c r="B15" s="435"/>
      <c r="C15" s="435"/>
      <c r="D15" s="435"/>
      <c r="E15" s="435"/>
      <c r="F15" s="435"/>
      <c r="G15" s="435"/>
      <c r="H15" s="435"/>
      <c r="I15" s="200"/>
      <c r="J15" s="200"/>
      <c r="K15" s="200"/>
      <c r="L15" s="200"/>
      <c r="M15" s="200"/>
      <c r="N15" s="200"/>
      <c r="O15" s="200"/>
      <c r="P15" s="201">
        <f t="shared" ref="P15:P29" si="2">SUM(I15:O15)</f>
        <v>0</v>
      </c>
      <c r="Q15" s="176"/>
      <c r="R15" s="175"/>
      <c r="S15" s="176"/>
      <c r="T15" s="175"/>
      <c r="U15" s="176"/>
      <c r="V15" s="177">
        <f t="shared" si="0"/>
        <v>0</v>
      </c>
    </row>
    <row r="16" spans="1:23">
      <c r="A16" s="185">
        <f t="shared" si="1"/>
        <v>45479</v>
      </c>
      <c r="B16" s="436"/>
      <c r="C16" s="436"/>
      <c r="D16" s="436"/>
      <c r="E16" s="436"/>
      <c r="F16" s="436"/>
      <c r="G16" s="436"/>
      <c r="H16" s="436"/>
      <c r="I16" s="246"/>
      <c r="J16" s="246"/>
      <c r="K16" s="246"/>
      <c r="L16" s="246"/>
      <c r="M16" s="246"/>
      <c r="N16" s="246"/>
      <c r="O16" s="246"/>
      <c r="P16" s="266">
        <f t="shared" si="2"/>
        <v>0</v>
      </c>
      <c r="Q16" s="183"/>
      <c r="R16" s="261"/>
      <c r="S16" s="183"/>
      <c r="T16" s="261"/>
      <c r="U16" s="183"/>
      <c r="V16" s="262">
        <f t="shared" si="0"/>
        <v>0</v>
      </c>
    </row>
    <row r="17" spans="1:22">
      <c r="A17" s="185">
        <f t="shared" si="1"/>
        <v>45480</v>
      </c>
      <c r="B17" s="436"/>
      <c r="C17" s="436"/>
      <c r="D17" s="436"/>
      <c r="E17" s="436"/>
      <c r="F17" s="436"/>
      <c r="G17" s="436"/>
      <c r="H17" s="436"/>
      <c r="I17" s="246"/>
      <c r="J17" s="246"/>
      <c r="K17" s="246"/>
      <c r="L17" s="246"/>
      <c r="M17" s="246"/>
      <c r="N17" s="246"/>
      <c r="O17" s="246"/>
      <c r="P17" s="266">
        <f t="shared" si="2"/>
        <v>0</v>
      </c>
      <c r="Q17" s="183"/>
      <c r="R17" s="261"/>
      <c r="S17" s="183"/>
      <c r="T17" s="261"/>
      <c r="U17" s="183"/>
      <c r="V17" s="260">
        <f t="shared" si="0"/>
        <v>0</v>
      </c>
    </row>
    <row r="18" spans="1:22">
      <c r="A18" s="242">
        <f t="shared" si="1"/>
        <v>45481</v>
      </c>
      <c r="B18" s="440"/>
      <c r="C18" s="440"/>
      <c r="D18" s="440"/>
      <c r="E18" s="440"/>
      <c r="F18" s="440"/>
      <c r="G18" s="440"/>
      <c r="H18" s="440"/>
      <c r="I18" s="202"/>
      <c r="J18" s="202"/>
      <c r="K18" s="202"/>
      <c r="L18" s="202"/>
      <c r="M18" s="202"/>
      <c r="N18" s="202"/>
      <c r="O18" s="202"/>
      <c r="P18" s="203">
        <f t="shared" si="2"/>
        <v>0</v>
      </c>
      <c r="Q18" s="176"/>
      <c r="R18" s="171"/>
      <c r="S18" s="176"/>
      <c r="T18" s="171"/>
      <c r="U18" s="176"/>
      <c r="V18" s="170">
        <f t="shared" si="0"/>
        <v>0</v>
      </c>
    </row>
    <row r="19" spans="1:22">
      <c r="A19" s="242">
        <f t="shared" si="1"/>
        <v>45482</v>
      </c>
      <c r="B19" s="485"/>
      <c r="C19" s="485"/>
      <c r="D19" s="485"/>
      <c r="E19" s="485"/>
      <c r="F19" s="485"/>
      <c r="G19" s="485"/>
      <c r="H19" s="485"/>
      <c r="I19" s="251"/>
      <c r="J19" s="251"/>
      <c r="K19" s="251"/>
      <c r="L19" s="251"/>
      <c r="M19" s="251"/>
      <c r="N19" s="251"/>
      <c r="O19" s="251"/>
      <c r="P19" s="252">
        <f t="shared" si="2"/>
        <v>0</v>
      </c>
      <c r="Q19" s="253"/>
      <c r="R19" s="254"/>
      <c r="S19" s="253"/>
      <c r="T19" s="254"/>
      <c r="U19" s="253"/>
      <c r="V19" s="252">
        <f t="shared" si="0"/>
        <v>0</v>
      </c>
    </row>
    <row r="20" spans="1:22">
      <c r="A20" s="242">
        <f t="shared" si="1"/>
        <v>45483</v>
      </c>
      <c r="B20" s="440"/>
      <c r="C20" s="440"/>
      <c r="D20" s="440"/>
      <c r="E20" s="440"/>
      <c r="F20" s="440"/>
      <c r="G20" s="440"/>
      <c r="H20" s="440"/>
      <c r="I20" s="202"/>
      <c r="J20" s="202"/>
      <c r="K20" s="202"/>
      <c r="L20" s="202"/>
      <c r="M20" s="202"/>
      <c r="N20" s="202"/>
      <c r="O20" s="202"/>
      <c r="P20" s="203">
        <f t="shared" si="2"/>
        <v>0</v>
      </c>
      <c r="Q20" s="176"/>
      <c r="R20" s="171"/>
      <c r="S20" s="176"/>
      <c r="T20" s="171"/>
      <c r="U20" s="176"/>
      <c r="V20" s="170">
        <f t="shared" si="0"/>
        <v>0</v>
      </c>
    </row>
    <row r="21" spans="1:22" s="278" customFormat="1">
      <c r="A21" s="272">
        <f t="shared" si="1"/>
        <v>45484</v>
      </c>
      <c r="B21" s="460" t="s">
        <v>66</v>
      </c>
      <c r="C21" s="460"/>
      <c r="D21" s="460"/>
      <c r="E21" s="460"/>
      <c r="F21" s="460"/>
      <c r="G21" s="460"/>
      <c r="H21" s="460"/>
      <c r="I21" s="273"/>
      <c r="J21" s="273"/>
      <c r="K21" s="273"/>
      <c r="L21" s="273"/>
      <c r="M21" s="273"/>
      <c r="N21" s="273"/>
      <c r="O21" s="273"/>
      <c r="P21" s="299">
        <f t="shared" si="2"/>
        <v>0</v>
      </c>
      <c r="Q21" s="300"/>
      <c r="R21" s="301"/>
      <c r="S21" s="300"/>
      <c r="T21" s="301"/>
      <c r="U21" s="300"/>
      <c r="V21" s="299">
        <f t="shared" si="0"/>
        <v>0</v>
      </c>
    </row>
    <row r="22" spans="1:22">
      <c r="A22" s="242">
        <f t="shared" si="1"/>
        <v>45485</v>
      </c>
      <c r="B22" s="435"/>
      <c r="C22" s="435"/>
      <c r="D22" s="435"/>
      <c r="E22" s="435"/>
      <c r="F22" s="435"/>
      <c r="G22" s="435"/>
      <c r="H22" s="435"/>
      <c r="I22" s="200"/>
      <c r="J22" s="200"/>
      <c r="K22" s="200"/>
      <c r="L22" s="200"/>
      <c r="M22" s="200"/>
      <c r="N22" s="200"/>
      <c r="O22" s="200"/>
      <c r="P22" s="201">
        <f t="shared" si="2"/>
        <v>0</v>
      </c>
      <c r="Q22" s="176"/>
      <c r="R22" s="175"/>
      <c r="S22" s="176"/>
      <c r="T22" s="175"/>
      <c r="U22" s="176"/>
      <c r="V22" s="177">
        <f t="shared" si="0"/>
        <v>0</v>
      </c>
    </row>
    <row r="23" spans="1:22">
      <c r="A23" s="185">
        <f t="shared" si="1"/>
        <v>45486</v>
      </c>
      <c r="B23" s="436"/>
      <c r="C23" s="436"/>
      <c r="D23" s="436"/>
      <c r="E23" s="436"/>
      <c r="F23" s="436"/>
      <c r="G23" s="436"/>
      <c r="H23" s="436"/>
      <c r="I23" s="246"/>
      <c r="J23" s="246"/>
      <c r="K23" s="246"/>
      <c r="L23" s="246"/>
      <c r="M23" s="246"/>
      <c r="N23" s="246"/>
      <c r="O23" s="246"/>
      <c r="P23" s="266">
        <f t="shared" si="2"/>
        <v>0</v>
      </c>
      <c r="Q23" s="183"/>
      <c r="R23" s="261"/>
      <c r="S23" s="183"/>
      <c r="T23" s="261"/>
      <c r="U23" s="183"/>
      <c r="V23" s="262">
        <f t="shared" si="0"/>
        <v>0</v>
      </c>
    </row>
    <row r="24" spans="1:22">
      <c r="A24" s="185">
        <f t="shared" si="1"/>
        <v>45487</v>
      </c>
      <c r="B24" s="436"/>
      <c r="C24" s="436"/>
      <c r="D24" s="436"/>
      <c r="E24" s="436"/>
      <c r="F24" s="436"/>
      <c r="G24" s="436"/>
      <c r="H24" s="436"/>
      <c r="I24" s="246"/>
      <c r="J24" s="246"/>
      <c r="K24" s="246"/>
      <c r="L24" s="246"/>
      <c r="M24" s="246"/>
      <c r="N24" s="246"/>
      <c r="O24" s="246"/>
      <c r="P24" s="266">
        <f t="shared" si="2"/>
        <v>0</v>
      </c>
      <c r="Q24" s="183"/>
      <c r="R24" s="261"/>
      <c r="S24" s="183"/>
      <c r="T24" s="261"/>
      <c r="U24" s="183"/>
      <c r="V24" s="260">
        <f t="shared" si="0"/>
        <v>0</v>
      </c>
    </row>
    <row r="25" spans="1:22">
      <c r="A25" s="242">
        <f t="shared" si="1"/>
        <v>45488</v>
      </c>
      <c r="B25" s="440"/>
      <c r="C25" s="440"/>
      <c r="D25" s="440"/>
      <c r="E25" s="440"/>
      <c r="F25" s="440"/>
      <c r="G25" s="440"/>
      <c r="H25" s="440"/>
      <c r="I25" s="202"/>
      <c r="J25" s="202"/>
      <c r="K25" s="202"/>
      <c r="L25" s="202"/>
      <c r="M25" s="202"/>
      <c r="N25" s="202"/>
      <c r="O25" s="202"/>
      <c r="P25" s="203">
        <f t="shared" si="2"/>
        <v>0</v>
      </c>
      <c r="Q25" s="176"/>
      <c r="R25" s="171"/>
      <c r="S25" s="176"/>
      <c r="T25" s="171"/>
      <c r="U25" s="176"/>
      <c r="V25" s="170">
        <f t="shared" si="0"/>
        <v>0</v>
      </c>
    </row>
    <row r="26" spans="1:22">
      <c r="A26" s="242">
        <f t="shared" si="1"/>
        <v>45489</v>
      </c>
      <c r="B26" s="485"/>
      <c r="C26" s="485"/>
      <c r="D26" s="485"/>
      <c r="E26" s="485"/>
      <c r="F26" s="485"/>
      <c r="G26" s="485"/>
      <c r="H26" s="485"/>
      <c r="I26" s="251"/>
      <c r="J26" s="251"/>
      <c r="K26" s="251"/>
      <c r="L26" s="251"/>
      <c r="M26" s="251"/>
      <c r="N26" s="251"/>
      <c r="O26" s="251"/>
      <c r="P26" s="252">
        <f t="shared" si="2"/>
        <v>0</v>
      </c>
      <c r="Q26" s="253"/>
      <c r="R26" s="254"/>
      <c r="S26" s="253"/>
      <c r="T26" s="254"/>
      <c r="U26" s="253"/>
      <c r="V26" s="252">
        <f t="shared" si="0"/>
        <v>0</v>
      </c>
    </row>
    <row r="27" spans="1:22">
      <c r="A27" s="242">
        <f t="shared" si="1"/>
        <v>45490</v>
      </c>
      <c r="B27" s="440"/>
      <c r="C27" s="440"/>
      <c r="D27" s="440"/>
      <c r="E27" s="440"/>
      <c r="F27" s="440"/>
      <c r="G27" s="440"/>
      <c r="H27" s="440"/>
      <c r="I27" s="202"/>
      <c r="J27" s="202"/>
      <c r="K27" s="202"/>
      <c r="L27" s="202"/>
      <c r="M27" s="202"/>
      <c r="N27" s="202"/>
      <c r="O27" s="202"/>
      <c r="P27" s="203">
        <f t="shared" si="2"/>
        <v>0</v>
      </c>
      <c r="Q27" s="176"/>
      <c r="R27" s="171"/>
      <c r="S27" s="176"/>
      <c r="T27" s="171"/>
      <c r="U27" s="176"/>
      <c r="V27" s="170">
        <f t="shared" si="0"/>
        <v>0</v>
      </c>
    </row>
    <row r="28" spans="1:22">
      <c r="A28" s="242">
        <f t="shared" si="1"/>
        <v>45491</v>
      </c>
      <c r="B28" s="457"/>
      <c r="C28" s="457"/>
      <c r="D28" s="457"/>
      <c r="E28" s="457"/>
      <c r="F28" s="457"/>
      <c r="G28" s="457"/>
      <c r="H28" s="457"/>
      <c r="I28" s="202"/>
      <c r="J28" s="202"/>
      <c r="K28" s="202"/>
      <c r="L28" s="202"/>
      <c r="M28" s="202"/>
      <c r="N28" s="202"/>
      <c r="O28" s="202"/>
      <c r="P28" s="203">
        <f t="shared" si="2"/>
        <v>0</v>
      </c>
      <c r="Q28" s="249"/>
      <c r="R28" s="250"/>
      <c r="S28" s="249"/>
      <c r="T28" s="250"/>
      <c r="U28" s="249"/>
      <c r="V28" s="203">
        <f t="shared" si="0"/>
        <v>0</v>
      </c>
    </row>
    <row r="29" spans="1:22">
      <c r="A29" s="242">
        <f t="shared" si="1"/>
        <v>45492</v>
      </c>
      <c r="B29" s="435"/>
      <c r="C29" s="435"/>
      <c r="D29" s="435"/>
      <c r="E29" s="435"/>
      <c r="F29" s="435"/>
      <c r="G29" s="435"/>
      <c r="H29" s="435"/>
      <c r="I29" s="200"/>
      <c r="J29" s="200"/>
      <c r="K29" s="200"/>
      <c r="L29" s="200"/>
      <c r="M29" s="200"/>
      <c r="N29" s="200"/>
      <c r="O29" s="200"/>
      <c r="P29" s="201">
        <f t="shared" si="2"/>
        <v>0</v>
      </c>
      <c r="Q29" s="176"/>
      <c r="R29" s="175"/>
      <c r="S29" s="176"/>
      <c r="T29" s="175"/>
      <c r="U29" s="176"/>
      <c r="V29" s="174">
        <f t="shared" si="0"/>
        <v>0</v>
      </c>
    </row>
    <row r="30" spans="1:22" s="191" customFormat="1">
      <c r="A30" s="185">
        <f t="shared" si="1"/>
        <v>45493</v>
      </c>
      <c r="B30" s="436"/>
      <c r="C30" s="436"/>
      <c r="D30" s="436"/>
      <c r="E30" s="436"/>
      <c r="F30" s="436"/>
      <c r="G30" s="436"/>
      <c r="H30" s="436"/>
      <c r="I30" s="246"/>
      <c r="J30" s="246"/>
      <c r="K30" s="246"/>
      <c r="L30" s="246"/>
      <c r="M30" s="246"/>
      <c r="N30" s="246"/>
      <c r="O30" s="246"/>
      <c r="P30" s="266">
        <f>SUM(I30:O30)</f>
        <v>0</v>
      </c>
      <c r="Q30" s="183"/>
      <c r="R30" s="261"/>
      <c r="S30" s="183"/>
      <c r="T30" s="261"/>
      <c r="U30" s="183"/>
      <c r="V30" s="260">
        <f t="shared" si="0"/>
        <v>0</v>
      </c>
    </row>
    <row r="31" spans="1:22">
      <c r="A31" s="272">
        <f t="shared" si="1"/>
        <v>45494</v>
      </c>
      <c r="B31" s="486" t="s">
        <v>23</v>
      </c>
      <c r="C31" s="487"/>
      <c r="D31" s="487"/>
      <c r="E31" s="487"/>
      <c r="F31" s="487"/>
      <c r="G31" s="487"/>
      <c r="H31" s="488"/>
      <c r="I31" s="217"/>
      <c r="J31" s="217"/>
      <c r="K31" s="217"/>
      <c r="L31" s="217"/>
      <c r="M31" s="217"/>
      <c r="N31" s="217"/>
      <c r="O31" s="217"/>
      <c r="P31" s="217">
        <f>SUM(I31:O31)</f>
        <v>0</v>
      </c>
      <c r="Q31" s="176"/>
      <c r="R31" s="189"/>
      <c r="S31" s="176"/>
      <c r="T31" s="189"/>
      <c r="U31" s="176"/>
      <c r="V31" s="189">
        <f t="shared" si="0"/>
        <v>0</v>
      </c>
    </row>
    <row r="32" spans="1:22">
      <c r="A32" s="242">
        <f t="shared" si="1"/>
        <v>45495</v>
      </c>
      <c r="B32" s="440"/>
      <c r="C32" s="440"/>
      <c r="D32" s="440"/>
      <c r="E32" s="440"/>
      <c r="F32" s="440"/>
      <c r="G32" s="440"/>
      <c r="H32" s="440"/>
      <c r="I32" s="202"/>
      <c r="J32" s="202"/>
      <c r="K32" s="202"/>
      <c r="L32" s="202"/>
      <c r="M32" s="202"/>
      <c r="N32" s="202"/>
      <c r="O32" s="202"/>
      <c r="P32" s="203">
        <f t="shared" ref="P32:P41" si="3">SUM(I32:O32)</f>
        <v>0</v>
      </c>
      <c r="Q32" s="176"/>
      <c r="R32" s="171"/>
      <c r="S32" s="176"/>
      <c r="T32" s="171"/>
      <c r="U32" s="176"/>
      <c r="V32" s="170">
        <f t="shared" si="0"/>
        <v>0</v>
      </c>
    </row>
    <row r="33" spans="1:22">
      <c r="A33" s="242">
        <f t="shared" si="1"/>
        <v>45496</v>
      </c>
      <c r="B33" s="485"/>
      <c r="C33" s="485"/>
      <c r="D33" s="485"/>
      <c r="E33" s="485"/>
      <c r="F33" s="485"/>
      <c r="G33" s="485"/>
      <c r="H33" s="485"/>
      <c r="I33" s="251"/>
      <c r="J33" s="251"/>
      <c r="K33" s="251"/>
      <c r="L33" s="251"/>
      <c r="M33" s="251"/>
      <c r="N33" s="251"/>
      <c r="O33" s="251"/>
      <c r="P33" s="252">
        <f t="shared" si="3"/>
        <v>0</v>
      </c>
      <c r="Q33" s="253"/>
      <c r="R33" s="254"/>
      <c r="S33" s="253"/>
      <c r="T33" s="254"/>
      <c r="U33" s="253"/>
      <c r="V33" s="252">
        <f t="shared" si="0"/>
        <v>0</v>
      </c>
    </row>
    <row r="34" spans="1:22">
      <c r="A34" s="242">
        <f t="shared" si="1"/>
        <v>45497</v>
      </c>
      <c r="B34" s="440"/>
      <c r="C34" s="440"/>
      <c r="D34" s="440"/>
      <c r="E34" s="440"/>
      <c r="F34" s="440"/>
      <c r="G34" s="440"/>
      <c r="H34" s="440"/>
      <c r="I34" s="202"/>
      <c r="J34" s="202"/>
      <c r="K34" s="202"/>
      <c r="L34" s="202"/>
      <c r="M34" s="202"/>
      <c r="N34" s="202"/>
      <c r="O34" s="202"/>
      <c r="P34" s="203">
        <f t="shared" si="3"/>
        <v>0</v>
      </c>
      <c r="Q34" s="176"/>
      <c r="R34" s="171"/>
      <c r="S34" s="176"/>
      <c r="T34" s="171"/>
      <c r="U34" s="176"/>
      <c r="V34" s="170">
        <f t="shared" si="0"/>
        <v>0</v>
      </c>
    </row>
    <row r="35" spans="1:22">
      <c r="A35" s="242">
        <f t="shared" si="1"/>
        <v>45498</v>
      </c>
      <c r="B35" s="457"/>
      <c r="C35" s="457"/>
      <c r="D35" s="457"/>
      <c r="E35" s="457"/>
      <c r="F35" s="457"/>
      <c r="G35" s="457"/>
      <c r="H35" s="457"/>
      <c r="I35" s="202"/>
      <c r="J35" s="202"/>
      <c r="K35" s="202"/>
      <c r="L35" s="202"/>
      <c r="M35" s="202"/>
      <c r="N35" s="202"/>
      <c r="O35" s="202"/>
      <c r="P35" s="203">
        <f t="shared" si="3"/>
        <v>0</v>
      </c>
      <c r="Q35" s="249"/>
      <c r="R35" s="250"/>
      <c r="S35" s="249"/>
      <c r="T35" s="250"/>
      <c r="U35" s="249"/>
      <c r="V35" s="203">
        <f t="shared" si="0"/>
        <v>0</v>
      </c>
    </row>
    <row r="36" spans="1:22">
      <c r="A36" s="242">
        <f t="shared" si="1"/>
        <v>45499</v>
      </c>
      <c r="B36" s="435"/>
      <c r="C36" s="435"/>
      <c r="D36" s="435"/>
      <c r="E36" s="435"/>
      <c r="F36" s="435"/>
      <c r="G36" s="435"/>
      <c r="H36" s="435"/>
      <c r="I36" s="200"/>
      <c r="J36" s="200"/>
      <c r="K36" s="200"/>
      <c r="L36" s="200"/>
      <c r="M36" s="200"/>
      <c r="N36" s="200"/>
      <c r="O36" s="200"/>
      <c r="P36" s="201">
        <f t="shared" si="3"/>
        <v>0</v>
      </c>
      <c r="Q36" s="176"/>
      <c r="R36" s="175"/>
      <c r="S36" s="176"/>
      <c r="T36" s="175"/>
      <c r="U36" s="176"/>
      <c r="V36" s="174">
        <f t="shared" si="0"/>
        <v>0</v>
      </c>
    </row>
    <row r="37" spans="1:22" s="191" customFormat="1">
      <c r="A37" s="185">
        <f t="shared" si="1"/>
        <v>45500</v>
      </c>
      <c r="B37" s="436"/>
      <c r="C37" s="436"/>
      <c r="D37" s="436"/>
      <c r="E37" s="436"/>
      <c r="F37" s="436"/>
      <c r="G37" s="436"/>
      <c r="H37" s="436"/>
      <c r="I37" s="246"/>
      <c r="J37" s="246"/>
      <c r="K37" s="246"/>
      <c r="L37" s="246"/>
      <c r="M37" s="246"/>
      <c r="N37" s="246"/>
      <c r="O37" s="246"/>
      <c r="P37" s="266">
        <f t="shared" si="3"/>
        <v>0</v>
      </c>
      <c r="Q37" s="183"/>
      <c r="R37" s="261"/>
      <c r="S37" s="183"/>
      <c r="T37" s="261"/>
      <c r="U37" s="183"/>
      <c r="V37" s="260">
        <f t="shared" si="0"/>
        <v>0</v>
      </c>
    </row>
    <row r="38" spans="1:22" s="191" customFormat="1">
      <c r="A38" s="185">
        <f t="shared" si="1"/>
        <v>45501</v>
      </c>
      <c r="B38" s="436"/>
      <c r="C38" s="436"/>
      <c r="D38" s="436"/>
      <c r="E38" s="436"/>
      <c r="F38" s="436"/>
      <c r="G38" s="436"/>
      <c r="H38" s="436"/>
      <c r="I38" s="246"/>
      <c r="J38" s="246"/>
      <c r="K38" s="246"/>
      <c r="L38" s="246"/>
      <c r="M38" s="246"/>
      <c r="N38" s="246"/>
      <c r="O38" s="246"/>
      <c r="P38" s="266">
        <f t="shared" si="3"/>
        <v>0</v>
      </c>
      <c r="Q38" s="183"/>
      <c r="R38" s="261"/>
      <c r="S38" s="183"/>
      <c r="T38" s="261"/>
      <c r="U38" s="183"/>
      <c r="V38" s="260">
        <f t="shared" si="0"/>
        <v>0</v>
      </c>
    </row>
    <row r="39" spans="1:22">
      <c r="A39" s="242">
        <f t="shared" si="1"/>
        <v>45502</v>
      </c>
      <c r="B39" s="440"/>
      <c r="C39" s="440"/>
      <c r="D39" s="440"/>
      <c r="E39" s="440"/>
      <c r="F39" s="440"/>
      <c r="G39" s="440"/>
      <c r="H39" s="440"/>
      <c r="I39" s="202"/>
      <c r="J39" s="202"/>
      <c r="K39" s="202"/>
      <c r="L39" s="202"/>
      <c r="M39" s="202"/>
      <c r="N39" s="202"/>
      <c r="O39" s="202"/>
      <c r="P39" s="203">
        <f t="shared" si="3"/>
        <v>0</v>
      </c>
      <c r="Q39" s="313"/>
      <c r="R39" s="171"/>
      <c r="S39" s="313"/>
      <c r="T39" s="171"/>
      <c r="U39" s="313"/>
      <c r="V39" s="170">
        <f t="shared" si="0"/>
        <v>0</v>
      </c>
    </row>
    <row r="40" spans="1:22">
      <c r="A40" s="242">
        <f t="shared" si="1"/>
        <v>45503</v>
      </c>
      <c r="B40" s="479"/>
      <c r="C40" s="480"/>
      <c r="D40" s="480"/>
      <c r="E40" s="480"/>
      <c r="F40" s="480"/>
      <c r="G40" s="480"/>
      <c r="H40" s="481"/>
      <c r="I40" s="251"/>
      <c r="J40" s="251"/>
      <c r="K40" s="251"/>
      <c r="L40" s="251"/>
      <c r="M40" s="251"/>
      <c r="N40" s="305"/>
      <c r="O40" s="305"/>
      <c r="P40" s="306">
        <f t="shared" si="3"/>
        <v>0</v>
      </c>
      <c r="Q40" s="307"/>
      <c r="R40" s="314"/>
      <c r="S40" s="307"/>
      <c r="T40" s="314"/>
      <c r="U40" s="309"/>
      <c r="V40" s="306">
        <f t="shared" si="0"/>
        <v>0</v>
      </c>
    </row>
    <row r="41" spans="1:22">
      <c r="A41" s="242">
        <f t="shared" si="1"/>
        <v>45504</v>
      </c>
      <c r="B41" s="482"/>
      <c r="C41" s="483"/>
      <c r="D41" s="483"/>
      <c r="E41" s="483"/>
      <c r="F41" s="483"/>
      <c r="G41" s="483"/>
      <c r="H41" s="484"/>
      <c r="I41" s="202"/>
      <c r="J41" s="202"/>
      <c r="K41" s="202"/>
      <c r="L41" s="202"/>
      <c r="M41" s="202"/>
      <c r="N41" s="208"/>
      <c r="O41" s="208"/>
      <c r="P41" s="209">
        <f t="shared" si="3"/>
        <v>0</v>
      </c>
      <c r="Q41" s="247"/>
      <c r="R41" s="164"/>
      <c r="S41" s="247"/>
      <c r="T41" s="164"/>
      <c r="U41" s="248"/>
      <c r="V41" s="107">
        <f t="shared" si="0"/>
        <v>0</v>
      </c>
    </row>
    <row r="42" spans="1:22" ht="5.25" customHeight="1">
      <c r="C42"/>
      <c r="D42"/>
      <c r="E42"/>
      <c r="F42"/>
      <c r="G42"/>
      <c r="H42"/>
      <c r="I42"/>
      <c r="J42"/>
      <c r="K42"/>
      <c r="L42"/>
      <c r="M42"/>
      <c r="N42" s="120"/>
      <c r="O42" s="120"/>
    </row>
    <row r="43" spans="1:22" s="32" customFormat="1" ht="20.25" customHeight="1">
      <c r="A43" s="100" t="s">
        <v>34</v>
      </c>
      <c r="B43" s="50"/>
      <c r="C43" s="50"/>
      <c r="D43" s="50"/>
      <c r="E43" s="50"/>
      <c r="F43" s="31"/>
      <c r="G43" s="31"/>
      <c r="H43" s="99" t="s">
        <v>34</v>
      </c>
      <c r="I43" s="20">
        <f t="shared" ref="I43:P43" si="4">SUM(I11:I41)</f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3">
        <f t="shared" si="4"/>
        <v>0</v>
      </c>
      <c r="Q43" s="145"/>
      <c r="R43" s="143">
        <f>SUM(R11:R41)</f>
        <v>0</v>
      </c>
      <c r="S43" s="145"/>
      <c r="T43" s="143">
        <f>SUM(T11:T41)</f>
        <v>0</v>
      </c>
      <c r="U43" s="146"/>
      <c r="V43" s="147">
        <f>SUM(V11:V41)</f>
        <v>0</v>
      </c>
    </row>
    <row r="44" spans="1:22" ht="14.25" customHeight="1">
      <c r="A44" s="101" t="str">
        <f>C5</f>
        <v>Naam</v>
      </c>
      <c r="B44" s="10"/>
      <c r="C44" s="34"/>
      <c r="D44" s="34"/>
      <c r="E44" s="34"/>
      <c r="H44" s="98" t="str">
        <f>C6</f>
        <v>Naam</v>
      </c>
      <c r="I44" s="34"/>
      <c r="J44" s="34"/>
      <c r="K44" s="34"/>
      <c r="L44" s="34"/>
      <c r="M44" s="34"/>
      <c r="N44" s="34"/>
      <c r="O44" s="34"/>
    </row>
    <row r="45" spans="1:22" ht="15.6">
      <c r="A45" s="5"/>
      <c r="B45" s="10"/>
      <c r="C45" s="34"/>
      <c r="D45" s="34"/>
      <c r="E45" s="34"/>
      <c r="F45" s="34"/>
      <c r="G45" s="34"/>
      <c r="H45" s="34"/>
      <c r="J45" s="17"/>
      <c r="K45"/>
      <c r="L45"/>
      <c r="M45"/>
      <c r="N45"/>
      <c r="O45"/>
      <c r="R45" s="124"/>
      <c r="T45" s="124" t="s">
        <v>30</v>
      </c>
      <c r="U45" s="125"/>
      <c r="V45" s="16">
        <f>V43</f>
        <v>0</v>
      </c>
    </row>
    <row r="46" spans="1:22" ht="15.6">
      <c r="A46" s="5"/>
      <c r="B46" s="10"/>
      <c r="C46" s="34"/>
      <c r="D46" s="34"/>
      <c r="E46" s="34"/>
      <c r="F46" s="34"/>
      <c r="G46" s="34"/>
      <c r="H46" s="34"/>
      <c r="J46" s="18"/>
      <c r="K46"/>
      <c r="L46"/>
      <c r="M46"/>
      <c r="N46"/>
      <c r="O46"/>
      <c r="R46" s="124"/>
      <c r="T46" s="124" t="s">
        <v>31</v>
      </c>
      <c r="U46" s="125"/>
      <c r="V46" s="9">
        <f>V5*T2</f>
        <v>0</v>
      </c>
    </row>
    <row r="47" spans="1:22">
      <c r="A47" s="5"/>
      <c r="B47" s="429"/>
      <c r="C47" s="429"/>
      <c r="D47" s="429"/>
      <c r="E47" s="429"/>
      <c r="F47" s="429"/>
      <c r="G47" s="429"/>
      <c r="H47" s="429"/>
      <c r="I47" s="42"/>
      <c r="J47" s="42"/>
      <c r="K47"/>
      <c r="L47"/>
      <c r="M47"/>
      <c r="N47"/>
      <c r="O47"/>
      <c r="R47" s="124"/>
      <c r="T47" s="124" t="s">
        <v>26</v>
      </c>
      <c r="U47" s="125"/>
      <c r="V47" s="14">
        <f>IF(V45&gt;V46,V45-V46,0)</f>
        <v>0</v>
      </c>
    </row>
  </sheetData>
  <mergeCells count="50">
    <mergeCell ref="V9:V10"/>
    <mergeCell ref="Q5:U5"/>
    <mergeCell ref="C6:G6"/>
    <mergeCell ref="A9:A10"/>
    <mergeCell ref="B9:H10"/>
    <mergeCell ref="I9:P9"/>
    <mergeCell ref="R9:R10"/>
    <mergeCell ref="T9:T10"/>
    <mergeCell ref="M1:S1"/>
    <mergeCell ref="B21:H21"/>
    <mergeCell ref="B22:H22"/>
    <mergeCell ref="B23:H23"/>
    <mergeCell ref="B26:H26"/>
    <mergeCell ref="B18:H18"/>
    <mergeCell ref="B20:H20"/>
    <mergeCell ref="B24:H24"/>
    <mergeCell ref="B25:H25"/>
    <mergeCell ref="B14:H14"/>
    <mergeCell ref="B15:H15"/>
    <mergeCell ref="B16:H16"/>
    <mergeCell ref="B19:H19"/>
    <mergeCell ref="B13:H13"/>
    <mergeCell ref="B17:H17"/>
    <mergeCell ref="B11:H11"/>
    <mergeCell ref="B27:H27"/>
    <mergeCell ref="B47:H47"/>
    <mergeCell ref="B39:H39"/>
    <mergeCell ref="B41:H41"/>
    <mergeCell ref="B34:H34"/>
    <mergeCell ref="B28:H28"/>
    <mergeCell ref="B29:H29"/>
    <mergeCell ref="B30:H30"/>
    <mergeCell ref="B33:H33"/>
    <mergeCell ref="B38:H38"/>
    <mergeCell ref="B31:H31"/>
    <mergeCell ref="B35:H35"/>
    <mergeCell ref="B36:H36"/>
    <mergeCell ref="B37:H37"/>
    <mergeCell ref="B32:H32"/>
    <mergeCell ref="B40:H40"/>
    <mergeCell ref="B12:H12"/>
    <mergeCell ref="D1:G1"/>
    <mergeCell ref="C4:G4"/>
    <mergeCell ref="C5:G5"/>
    <mergeCell ref="H1:K1"/>
    <mergeCell ref="D2:G2"/>
    <mergeCell ref="H2:K2"/>
    <mergeCell ref="A4:B4"/>
    <mergeCell ref="D3:G3"/>
    <mergeCell ref="H3:K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9"/>
  <sheetViews>
    <sheetView showGridLines="0" zoomScaleNormal="100" workbookViewId="0">
      <selection activeCell="A41" sqref="A41"/>
    </sheetView>
  </sheetViews>
  <sheetFormatPr baseColWidth="10" defaultColWidth="9.109375" defaultRowHeight="14.4"/>
  <cols>
    <col min="1" max="2" width="12.88671875" customWidth="1"/>
    <col min="3" max="15" width="12.88671875" style="31" customWidth="1"/>
    <col min="16" max="16" width="12.88671875" customWidth="1"/>
    <col min="17" max="17" width="1.44140625" customWidth="1"/>
    <col min="18" max="18" width="12.88671875" customWidth="1"/>
    <col min="19" max="19" width="1.44140625" customWidth="1"/>
    <col min="20" max="20" width="12.88671875" customWidth="1"/>
    <col min="21" max="21" width="1.44140625" customWidth="1"/>
    <col min="22" max="22" width="12.88671875" customWidth="1"/>
  </cols>
  <sheetData>
    <row r="1" spans="1:23" ht="18.600000000000001" thickBot="1">
      <c r="A1" s="102" t="s">
        <v>49</v>
      </c>
      <c r="B1" s="103"/>
      <c r="C1" s="104" t="str">
        <f>'2024'!C2</f>
        <v>Nr.</v>
      </c>
      <c r="D1" s="412" t="str">
        <f>'2024'!D2:F2</f>
        <v>Project 1</v>
      </c>
      <c r="E1" s="413"/>
      <c r="F1" s="413"/>
      <c r="G1" s="414"/>
      <c r="H1" s="412" t="str">
        <f>'2024'!H2</f>
        <v>Programma</v>
      </c>
      <c r="I1" s="413"/>
      <c r="J1" s="413"/>
      <c r="K1" s="413"/>
      <c r="L1"/>
      <c r="M1" s="424" t="s">
        <v>46</v>
      </c>
      <c r="N1" s="424"/>
      <c r="O1" s="424"/>
      <c r="P1" s="424"/>
      <c r="Q1" s="424"/>
      <c r="R1" s="424"/>
      <c r="S1" s="424"/>
      <c r="T1" s="48">
        <f>'2024'!T13</f>
        <v>0</v>
      </c>
      <c r="U1" s="48"/>
      <c r="V1" s="49" t="s">
        <v>3</v>
      </c>
    </row>
    <row r="2" spans="1:23" ht="19.2" thickTop="1" thickBot="1">
      <c r="A2" s="102" t="s">
        <v>50</v>
      </c>
      <c r="B2" s="45"/>
      <c r="C2" s="104" t="s">
        <v>45</v>
      </c>
      <c r="D2" s="412" t="str">
        <f>'2024'!D3:F3</f>
        <v>Project 2</v>
      </c>
      <c r="E2" s="413"/>
      <c r="F2" s="413"/>
      <c r="G2" s="414"/>
      <c r="H2" s="421" t="str">
        <f>'2024'!H3</f>
        <v>Programma</v>
      </c>
      <c r="I2" s="416"/>
      <c r="J2" s="416"/>
      <c r="K2" s="416"/>
      <c r="P2" s="108"/>
      <c r="Q2" s="108"/>
      <c r="S2" s="108"/>
      <c r="T2" s="46">
        <f>'2024'!T14</f>
        <v>0</v>
      </c>
      <c r="U2" s="46"/>
      <c r="V2" s="47" t="s">
        <v>4</v>
      </c>
    </row>
    <row r="3" spans="1:23" ht="19.2" thickTop="1" thickBot="1">
      <c r="A3" s="102" t="s">
        <v>59</v>
      </c>
      <c r="B3" s="45"/>
      <c r="C3" s="104" t="s">
        <v>45</v>
      </c>
      <c r="D3" s="412" t="str">
        <f>'2024'!D4:F4</f>
        <v>Project 3</v>
      </c>
      <c r="E3" s="413"/>
      <c r="F3" s="413"/>
      <c r="G3" s="414"/>
      <c r="H3" s="422" t="str">
        <f>'2024'!H4</f>
        <v>Programma</v>
      </c>
      <c r="I3" s="423"/>
      <c r="J3" s="423"/>
      <c r="K3" s="423"/>
      <c r="P3" s="108"/>
      <c r="Q3" s="108"/>
    </row>
    <row r="4" spans="1:23" ht="19.2" thickTop="1" thickBot="1">
      <c r="A4" s="405" t="s">
        <v>33</v>
      </c>
      <c r="B4" s="405"/>
      <c r="C4" s="415" t="str">
        <f>'2024'!C5:G5</f>
        <v>Naam</v>
      </c>
      <c r="D4" s="416"/>
      <c r="E4" s="416"/>
      <c r="F4" s="416"/>
      <c r="G4" s="417"/>
      <c r="Q4" s="45"/>
      <c r="R4" s="45"/>
      <c r="S4" s="45"/>
      <c r="T4" s="45"/>
      <c r="U4" s="45"/>
      <c r="V4" s="45"/>
    </row>
    <row r="5" spans="1:23" ht="19.2" thickTop="1" thickBot="1">
      <c r="A5" s="102" t="s">
        <v>27</v>
      </c>
      <c r="B5" s="105"/>
      <c r="C5" s="415" t="str">
        <f>'2024'!C6:G6</f>
        <v>Naam</v>
      </c>
      <c r="D5" s="416"/>
      <c r="E5" s="416"/>
      <c r="F5" s="416"/>
      <c r="G5" s="417"/>
      <c r="N5"/>
      <c r="O5"/>
      <c r="Q5" s="424"/>
      <c r="R5" s="424"/>
      <c r="S5" s="424"/>
      <c r="T5" s="424"/>
      <c r="U5" s="424"/>
      <c r="V5" s="44"/>
    </row>
    <row r="6" spans="1:23" ht="21" customHeight="1" thickTop="1" thickBot="1">
      <c r="A6" s="102" t="s">
        <v>1</v>
      </c>
      <c r="B6" s="105"/>
      <c r="C6" s="415" t="str">
        <f>'2024'!C7:G7</f>
        <v>Naam</v>
      </c>
      <c r="D6" s="416"/>
      <c r="E6" s="416"/>
      <c r="F6" s="416"/>
      <c r="G6" s="417"/>
      <c r="P6" s="31"/>
    </row>
    <row r="7" spans="1:23" ht="15" thickTop="1">
      <c r="C7"/>
      <c r="D7"/>
      <c r="E7"/>
      <c r="F7"/>
      <c r="P7" s="31"/>
      <c r="Q7" s="31"/>
      <c r="R7" s="31"/>
      <c r="S7" s="31"/>
      <c r="T7" s="31"/>
      <c r="U7" s="31"/>
    </row>
    <row r="8" spans="1:23">
      <c r="C8"/>
      <c r="D8"/>
      <c r="E8"/>
      <c r="F8"/>
      <c r="P8" s="31"/>
      <c r="Q8" s="31"/>
      <c r="R8" s="31"/>
      <c r="S8" s="31"/>
      <c r="T8" s="31"/>
      <c r="U8" s="31"/>
    </row>
    <row r="9" spans="1:23" ht="18" customHeight="1">
      <c r="A9" s="406" t="s">
        <v>20</v>
      </c>
      <c r="B9" s="408" t="s">
        <v>19</v>
      </c>
      <c r="C9" s="408"/>
      <c r="D9" s="408"/>
      <c r="E9" s="408"/>
      <c r="F9" s="408"/>
      <c r="G9" s="408"/>
      <c r="H9" s="409"/>
      <c r="I9" s="418" t="str">
        <f>D1</f>
        <v>Project 1</v>
      </c>
      <c r="J9" s="439"/>
      <c r="K9" s="439"/>
      <c r="L9" s="439"/>
      <c r="M9" s="439"/>
      <c r="N9" s="439"/>
      <c r="O9" s="439"/>
      <c r="P9" s="439"/>
      <c r="Q9" s="116"/>
      <c r="R9" s="403" t="str">
        <f>D2</f>
        <v>Project 2</v>
      </c>
      <c r="S9" s="116"/>
      <c r="T9" s="425" t="str">
        <f>D3</f>
        <v>Project 3</v>
      </c>
      <c r="U9" s="118"/>
      <c r="V9" s="403" t="s">
        <v>41</v>
      </c>
      <c r="W9" s="115"/>
    </row>
    <row r="10" spans="1:23" s="32" customFormat="1" ht="18" customHeight="1">
      <c r="A10" s="407"/>
      <c r="B10" s="410"/>
      <c r="C10" s="410"/>
      <c r="D10" s="410"/>
      <c r="E10" s="410"/>
      <c r="F10" s="410"/>
      <c r="G10" s="410"/>
      <c r="H10" s="411"/>
      <c r="I10" s="51" t="s">
        <v>36</v>
      </c>
      <c r="J10" s="51" t="s">
        <v>37</v>
      </c>
      <c r="K10" s="51" t="s">
        <v>38</v>
      </c>
      <c r="L10" s="51" t="s">
        <v>39</v>
      </c>
      <c r="M10" s="130" t="s">
        <v>40</v>
      </c>
      <c r="N10" s="123" t="s">
        <v>53</v>
      </c>
      <c r="O10" s="153" t="s">
        <v>58</v>
      </c>
      <c r="P10" s="52" t="s">
        <v>41</v>
      </c>
      <c r="Q10" s="117"/>
      <c r="R10" s="404"/>
      <c r="S10" s="117"/>
      <c r="T10" s="404"/>
      <c r="U10" s="119"/>
      <c r="V10" s="404"/>
      <c r="W10" s="115"/>
    </row>
    <row r="11" spans="1:23">
      <c r="A11" s="220">
        <v>45505</v>
      </c>
      <c r="B11" s="492"/>
      <c r="C11" s="493"/>
      <c r="D11" s="493"/>
      <c r="E11" s="493"/>
      <c r="F11" s="493"/>
      <c r="G11" s="493"/>
      <c r="H11" s="494"/>
      <c r="I11" s="221"/>
      <c r="J11" s="221"/>
      <c r="K11" s="221"/>
      <c r="L11" s="221"/>
      <c r="M11" s="221"/>
      <c r="N11" s="228"/>
      <c r="O11" s="228"/>
      <c r="P11" s="229">
        <f>SUM(I11:O11)</f>
        <v>0</v>
      </c>
      <c r="Q11" s="240"/>
      <c r="R11" s="241"/>
      <c r="S11" s="240"/>
      <c r="T11" s="241"/>
      <c r="U11" s="240"/>
      <c r="V11" s="229">
        <f>P11+R11+T11</f>
        <v>0</v>
      </c>
    </row>
    <row r="12" spans="1:23">
      <c r="A12" s="242">
        <f>A11+1</f>
        <v>45506</v>
      </c>
      <c r="B12" s="435"/>
      <c r="C12" s="435"/>
      <c r="D12" s="435"/>
      <c r="E12" s="435"/>
      <c r="F12" s="435"/>
      <c r="G12" s="435"/>
      <c r="H12" s="435"/>
      <c r="I12" s="200"/>
      <c r="J12" s="200"/>
      <c r="K12" s="200"/>
      <c r="L12" s="200"/>
      <c r="M12" s="200"/>
      <c r="N12" s="200"/>
      <c r="O12" s="200"/>
      <c r="P12" s="201">
        <f t="shared" ref="P12:P14" si="0">SUM(I12:O12)</f>
        <v>0</v>
      </c>
      <c r="Q12" s="176"/>
      <c r="R12" s="175"/>
      <c r="S12" s="176"/>
      <c r="T12" s="175"/>
      <c r="U12" s="176"/>
      <c r="V12" s="174">
        <f t="shared" ref="V12:V41" si="1">P12+R12+T12</f>
        <v>0</v>
      </c>
    </row>
    <row r="13" spans="1:23" s="191" customFormat="1">
      <c r="A13" s="185">
        <f t="shared" ref="A13:A41" si="2">A12+1</f>
        <v>45507</v>
      </c>
      <c r="B13" s="436"/>
      <c r="C13" s="436"/>
      <c r="D13" s="436"/>
      <c r="E13" s="436"/>
      <c r="F13" s="436"/>
      <c r="G13" s="436"/>
      <c r="H13" s="436"/>
      <c r="I13" s="246"/>
      <c r="J13" s="246"/>
      <c r="K13" s="246"/>
      <c r="L13" s="246"/>
      <c r="M13" s="246"/>
      <c r="N13" s="246"/>
      <c r="O13" s="246"/>
      <c r="P13" s="266">
        <f t="shared" si="0"/>
        <v>0</v>
      </c>
      <c r="Q13" s="183"/>
      <c r="R13" s="261"/>
      <c r="S13" s="183"/>
      <c r="T13" s="261"/>
      <c r="U13" s="183"/>
      <c r="V13" s="260">
        <f t="shared" si="1"/>
        <v>0</v>
      </c>
    </row>
    <row r="14" spans="1:23" s="191" customFormat="1">
      <c r="A14" s="185">
        <f t="shared" si="2"/>
        <v>45508</v>
      </c>
      <c r="B14" s="436"/>
      <c r="C14" s="436"/>
      <c r="D14" s="436"/>
      <c r="E14" s="436"/>
      <c r="F14" s="436"/>
      <c r="G14" s="436"/>
      <c r="H14" s="436"/>
      <c r="I14" s="246"/>
      <c r="J14" s="246"/>
      <c r="K14" s="246"/>
      <c r="L14" s="246"/>
      <c r="M14" s="246"/>
      <c r="N14" s="246"/>
      <c r="O14" s="246"/>
      <c r="P14" s="266">
        <f t="shared" si="0"/>
        <v>0</v>
      </c>
      <c r="Q14" s="183"/>
      <c r="R14" s="261"/>
      <c r="S14" s="183"/>
      <c r="T14" s="261"/>
      <c r="U14" s="183"/>
      <c r="V14" s="260">
        <f t="shared" si="1"/>
        <v>0</v>
      </c>
    </row>
    <row r="15" spans="1:23">
      <c r="A15" s="242">
        <f t="shared" si="2"/>
        <v>45509</v>
      </c>
      <c r="B15" s="440"/>
      <c r="C15" s="440"/>
      <c r="D15" s="440"/>
      <c r="E15" s="440"/>
      <c r="F15" s="440"/>
      <c r="G15" s="440"/>
      <c r="H15" s="440"/>
      <c r="I15" s="202"/>
      <c r="J15" s="202"/>
      <c r="K15" s="202"/>
      <c r="L15" s="202"/>
      <c r="M15" s="202"/>
      <c r="N15" s="202"/>
      <c r="O15" s="202"/>
      <c r="P15" s="203">
        <f>SUM(I15:O15)</f>
        <v>0</v>
      </c>
      <c r="Q15" s="176"/>
      <c r="R15" s="171"/>
      <c r="S15" s="176"/>
      <c r="T15" s="171"/>
      <c r="U15" s="176"/>
      <c r="V15" s="170">
        <f t="shared" si="1"/>
        <v>0</v>
      </c>
    </row>
    <row r="16" spans="1:23">
      <c r="A16" s="242">
        <f t="shared" si="2"/>
        <v>45510</v>
      </c>
      <c r="B16" s="485"/>
      <c r="C16" s="485"/>
      <c r="D16" s="485"/>
      <c r="E16" s="485"/>
      <c r="F16" s="485"/>
      <c r="G16" s="485"/>
      <c r="H16" s="485"/>
      <c r="I16" s="251"/>
      <c r="J16" s="251"/>
      <c r="K16" s="251"/>
      <c r="L16" s="251"/>
      <c r="M16" s="251"/>
      <c r="N16" s="251"/>
      <c r="O16" s="251"/>
      <c r="P16" s="252">
        <f>SUM(I16:O16)</f>
        <v>0</v>
      </c>
      <c r="Q16" s="253"/>
      <c r="R16" s="254"/>
      <c r="S16" s="253"/>
      <c r="T16" s="254"/>
      <c r="U16" s="253"/>
      <c r="V16" s="252">
        <f t="shared" si="1"/>
        <v>0</v>
      </c>
    </row>
    <row r="17" spans="1:22">
      <c r="A17" s="242">
        <f t="shared" si="2"/>
        <v>45511</v>
      </c>
      <c r="B17" s="440"/>
      <c r="C17" s="440"/>
      <c r="D17" s="440"/>
      <c r="E17" s="440"/>
      <c r="F17" s="440"/>
      <c r="G17" s="440"/>
      <c r="H17" s="440"/>
      <c r="I17" s="202"/>
      <c r="J17" s="202"/>
      <c r="K17" s="202"/>
      <c r="L17" s="202"/>
      <c r="M17" s="202"/>
      <c r="N17" s="202"/>
      <c r="O17" s="202"/>
      <c r="P17" s="203">
        <f t="shared" ref="P17:P26" si="3">SUM(I17:O17)</f>
        <v>0</v>
      </c>
      <c r="Q17" s="176"/>
      <c r="R17" s="171"/>
      <c r="S17" s="176"/>
      <c r="T17" s="171"/>
      <c r="U17" s="176"/>
      <c r="V17" s="170">
        <f t="shared" si="1"/>
        <v>0</v>
      </c>
    </row>
    <row r="18" spans="1:22">
      <c r="A18" s="242">
        <f t="shared" si="2"/>
        <v>45512</v>
      </c>
      <c r="B18" s="457"/>
      <c r="C18" s="457"/>
      <c r="D18" s="457"/>
      <c r="E18" s="457"/>
      <c r="F18" s="457"/>
      <c r="G18" s="457"/>
      <c r="H18" s="457"/>
      <c r="I18" s="202"/>
      <c r="J18" s="202"/>
      <c r="K18" s="202"/>
      <c r="L18" s="202"/>
      <c r="M18" s="202"/>
      <c r="N18" s="202"/>
      <c r="O18" s="202"/>
      <c r="P18" s="203">
        <f t="shared" si="3"/>
        <v>0</v>
      </c>
      <c r="Q18" s="249"/>
      <c r="R18" s="250"/>
      <c r="S18" s="249"/>
      <c r="T18" s="250"/>
      <c r="U18" s="249"/>
      <c r="V18" s="203">
        <f t="shared" si="1"/>
        <v>0</v>
      </c>
    </row>
    <row r="19" spans="1:22">
      <c r="A19" s="242">
        <f t="shared" si="2"/>
        <v>45513</v>
      </c>
      <c r="B19" s="435"/>
      <c r="C19" s="435"/>
      <c r="D19" s="435"/>
      <c r="E19" s="435"/>
      <c r="F19" s="435"/>
      <c r="G19" s="435"/>
      <c r="H19" s="435"/>
      <c r="I19" s="200"/>
      <c r="J19" s="200"/>
      <c r="K19" s="200"/>
      <c r="L19" s="200"/>
      <c r="M19" s="200"/>
      <c r="N19" s="200"/>
      <c r="O19" s="200"/>
      <c r="P19" s="201">
        <f t="shared" si="3"/>
        <v>0</v>
      </c>
      <c r="Q19" s="176"/>
      <c r="R19" s="175"/>
      <c r="S19" s="176"/>
      <c r="T19" s="175"/>
      <c r="U19" s="176"/>
      <c r="V19" s="174">
        <f t="shared" si="1"/>
        <v>0</v>
      </c>
    </row>
    <row r="20" spans="1:22" s="191" customFormat="1">
      <c r="A20" s="185">
        <f t="shared" si="2"/>
        <v>45514</v>
      </c>
      <c r="B20" s="436"/>
      <c r="C20" s="436"/>
      <c r="D20" s="436"/>
      <c r="E20" s="436"/>
      <c r="F20" s="436"/>
      <c r="G20" s="436"/>
      <c r="H20" s="436"/>
      <c r="I20" s="246"/>
      <c r="J20" s="246"/>
      <c r="K20" s="246"/>
      <c r="L20" s="246"/>
      <c r="M20" s="246"/>
      <c r="N20" s="246"/>
      <c r="O20" s="246"/>
      <c r="P20" s="266">
        <f t="shared" si="3"/>
        <v>0</v>
      </c>
      <c r="Q20" s="183"/>
      <c r="R20" s="261"/>
      <c r="S20" s="183"/>
      <c r="T20" s="261"/>
      <c r="U20" s="183"/>
      <c r="V20" s="260">
        <f t="shared" si="1"/>
        <v>0</v>
      </c>
    </row>
    <row r="21" spans="1:22" s="191" customFormat="1">
      <c r="A21" s="185">
        <f t="shared" si="2"/>
        <v>45515</v>
      </c>
      <c r="B21" s="436"/>
      <c r="C21" s="436"/>
      <c r="D21" s="436"/>
      <c r="E21" s="436"/>
      <c r="F21" s="436"/>
      <c r="G21" s="436"/>
      <c r="H21" s="436"/>
      <c r="I21" s="246"/>
      <c r="J21" s="246"/>
      <c r="K21" s="246"/>
      <c r="L21" s="246"/>
      <c r="M21" s="246"/>
      <c r="N21" s="246"/>
      <c r="O21" s="246"/>
      <c r="P21" s="266">
        <f t="shared" si="3"/>
        <v>0</v>
      </c>
      <c r="Q21" s="183"/>
      <c r="R21" s="261"/>
      <c r="S21" s="183"/>
      <c r="T21" s="261"/>
      <c r="U21" s="183"/>
      <c r="V21" s="260">
        <f t="shared" si="1"/>
        <v>0</v>
      </c>
    </row>
    <row r="22" spans="1:22">
      <c r="A22" s="242">
        <f t="shared" si="2"/>
        <v>45516</v>
      </c>
      <c r="B22" s="440"/>
      <c r="C22" s="440"/>
      <c r="D22" s="440"/>
      <c r="E22" s="440"/>
      <c r="F22" s="440"/>
      <c r="G22" s="440"/>
      <c r="H22" s="440"/>
      <c r="I22" s="202"/>
      <c r="J22" s="202"/>
      <c r="K22" s="202"/>
      <c r="L22" s="202"/>
      <c r="M22" s="202"/>
      <c r="N22" s="202"/>
      <c r="O22" s="202"/>
      <c r="P22" s="203">
        <f t="shared" si="3"/>
        <v>0</v>
      </c>
      <c r="Q22" s="176"/>
      <c r="R22" s="171"/>
      <c r="S22" s="176"/>
      <c r="T22" s="171"/>
      <c r="U22" s="176"/>
      <c r="V22" s="170">
        <f t="shared" si="1"/>
        <v>0</v>
      </c>
    </row>
    <row r="23" spans="1:22">
      <c r="A23" s="242">
        <f t="shared" si="2"/>
        <v>45517</v>
      </c>
      <c r="B23" s="485"/>
      <c r="C23" s="485"/>
      <c r="D23" s="485"/>
      <c r="E23" s="485"/>
      <c r="F23" s="485"/>
      <c r="G23" s="485"/>
      <c r="H23" s="485"/>
      <c r="I23" s="251"/>
      <c r="J23" s="251"/>
      <c r="K23" s="251"/>
      <c r="L23" s="251"/>
      <c r="M23" s="251"/>
      <c r="N23" s="251"/>
      <c r="O23" s="251"/>
      <c r="P23" s="252">
        <f t="shared" si="3"/>
        <v>0</v>
      </c>
      <c r="Q23" s="253"/>
      <c r="R23" s="254"/>
      <c r="S23" s="253"/>
      <c r="T23" s="254"/>
      <c r="U23" s="253"/>
      <c r="V23" s="252">
        <f t="shared" si="1"/>
        <v>0</v>
      </c>
    </row>
    <row r="24" spans="1:22">
      <c r="A24" s="220">
        <f t="shared" si="2"/>
        <v>45518</v>
      </c>
      <c r="B24" s="495"/>
      <c r="C24" s="495"/>
      <c r="D24" s="495"/>
      <c r="E24" s="495"/>
      <c r="F24" s="495"/>
      <c r="G24" s="495"/>
      <c r="H24" s="495"/>
      <c r="I24" s="221"/>
      <c r="J24" s="221"/>
      <c r="K24" s="221"/>
      <c r="L24" s="221"/>
      <c r="M24" s="221"/>
      <c r="N24" s="221"/>
      <c r="O24" s="221"/>
      <c r="P24" s="222">
        <f t="shared" si="3"/>
        <v>0</v>
      </c>
      <c r="Q24" s="243"/>
      <c r="R24" s="244"/>
      <c r="S24" s="243"/>
      <c r="T24" s="244"/>
      <c r="U24" s="243"/>
      <c r="V24" s="245">
        <f t="shared" si="1"/>
        <v>0</v>
      </c>
    </row>
    <row r="25" spans="1:22">
      <c r="A25" s="272">
        <f t="shared" si="2"/>
        <v>45519</v>
      </c>
      <c r="B25" s="486" t="s">
        <v>22</v>
      </c>
      <c r="C25" s="487"/>
      <c r="D25" s="487"/>
      <c r="E25" s="487"/>
      <c r="F25" s="487"/>
      <c r="G25" s="487"/>
      <c r="H25" s="488"/>
      <c r="I25" s="210"/>
      <c r="J25" s="210"/>
      <c r="K25" s="210"/>
      <c r="L25" s="210"/>
      <c r="M25" s="210"/>
      <c r="N25" s="210"/>
      <c r="O25" s="210"/>
      <c r="P25" s="210">
        <f t="shared" si="3"/>
        <v>0</v>
      </c>
      <c r="Q25" s="176"/>
      <c r="R25" s="189"/>
      <c r="S25" s="176"/>
      <c r="T25" s="189"/>
      <c r="U25" s="176"/>
      <c r="V25" s="189">
        <f t="shared" si="1"/>
        <v>0</v>
      </c>
    </row>
    <row r="26" spans="1:22">
      <c r="A26" s="242">
        <f t="shared" si="2"/>
        <v>45520</v>
      </c>
      <c r="B26" s="435"/>
      <c r="C26" s="435"/>
      <c r="D26" s="435"/>
      <c r="E26" s="435"/>
      <c r="F26" s="435"/>
      <c r="G26" s="435"/>
      <c r="H26" s="435"/>
      <c r="I26" s="200"/>
      <c r="J26" s="200"/>
      <c r="K26" s="200"/>
      <c r="L26" s="200"/>
      <c r="M26" s="200"/>
      <c r="N26" s="200"/>
      <c r="O26" s="200"/>
      <c r="P26" s="201">
        <f t="shared" si="3"/>
        <v>0</v>
      </c>
      <c r="Q26" s="176"/>
      <c r="R26" s="175"/>
      <c r="S26" s="176"/>
      <c r="T26" s="175"/>
      <c r="U26" s="176"/>
      <c r="V26" s="174">
        <f t="shared" si="1"/>
        <v>0</v>
      </c>
    </row>
    <row r="27" spans="1:22" s="191" customFormat="1">
      <c r="A27" s="185">
        <f t="shared" si="2"/>
        <v>45521</v>
      </c>
      <c r="B27" s="436"/>
      <c r="C27" s="436"/>
      <c r="D27" s="436"/>
      <c r="E27" s="436"/>
      <c r="F27" s="436"/>
      <c r="G27" s="436"/>
      <c r="H27" s="436"/>
      <c r="I27" s="246"/>
      <c r="J27" s="246"/>
      <c r="K27" s="246"/>
      <c r="L27" s="246"/>
      <c r="M27" s="246"/>
      <c r="N27" s="246"/>
      <c r="O27" s="246"/>
      <c r="P27" s="266">
        <f>SUM(I27:O27)</f>
        <v>0</v>
      </c>
      <c r="Q27" s="183"/>
      <c r="R27" s="261"/>
      <c r="S27" s="183"/>
      <c r="T27" s="261"/>
      <c r="U27" s="183"/>
      <c r="V27" s="260">
        <f t="shared" si="1"/>
        <v>0</v>
      </c>
    </row>
    <row r="28" spans="1:22" s="191" customFormat="1">
      <c r="A28" s="185">
        <f t="shared" si="2"/>
        <v>45522</v>
      </c>
      <c r="B28" s="436"/>
      <c r="C28" s="436"/>
      <c r="D28" s="436"/>
      <c r="E28" s="436"/>
      <c r="F28" s="436"/>
      <c r="G28" s="436"/>
      <c r="H28" s="436"/>
      <c r="I28" s="246"/>
      <c r="J28" s="246"/>
      <c r="K28" s="246"/>
      <c r="L28" s="246"/>
      <c r="M28" s="246"/>
      <c r="N28" s="246"/>
      <c r="O28" s="246"/>
      <c r="P28" s="266">
        <f>SUM(I28:O28)</f>
        <v>0</v>
      </c>
      <c r="Q28" s="183"/>
      <c r="R28" s="261"/>
      <c r="S28" s="183"/>
      <c r="T28" s="261"/>
      <c r="U28" s="183"/>
      <c r="V28" s="260">
        <f t="shared" si="1"/>
        <v>0</v>
      </c>
    </row>
    <row r="29" spans="1:22">
      <c r="A29" s="242">
        <f t="shared" si="2"/>
        <v>45523</v>
      </c>
      <c r="B29" s="440"/>
      <c r="C29" s="440"/>
      <c r="D29" s="440"/>
      <c r="E29" s="440"/>
      <c r="F29" s="440"/>
      <c r="G29" s="440"/>
      <c r="H29" s="440"/>
      <c r="I29" s="202"/>
      <c r="J29" s="202"/>
      <c r="K29" s="202"/>
      <c r="L29" s="202"/>
      <c r="M29" s="202"/>
      <c r="N29" s="202"/>
      <c r="O29" s="202"/>
      <c r="P29" s="203">
        <f t="shared" ref="P29:P41" si="4">SUM(I29:O29)</f>
        <v>0</v>
      </c>
      <c r="Q29" s="176"/>
      <c r="R29" s="171"/>
      <c r="S29" s="176"/>
      <c r="T29" s="171"/>
      <c r="U29" s="176"/>
      <c r="V29" s="170">
        <f t="shared" si="1"/>
        <v>0</v>
      </c>
    </row>
    <row r="30" spans="1:22">
      <c r="A30" s="242">
        <f t="shared" si="2"/>
        <v>45524</v>
      </c>
      <c r="B30" s="485"/>
      <c r="C30" s="485"/>
      <c r="D30" s="485"/>
      <c r="E30" s="485"/>
      <c r="F30" s="485"/>
      <c r="G30" s="485"/>
      <c r="H30" s="485"/>
      <c r="I30" s="251"/>
      <c r="J30" s="251"/>
      <c r="K30" s="251"/>
      <c r="L30" s="251"/>
      <c r="M30" s="251"/>
      <c r="N30" s="251"/>
      <c r="O30" s="251"/>
      <c r="P30" s="252">
        <f t="shared" si="4"/>
        <v>0</v>
      </c>
      <c r="Q30" s="253"/>
      <c r="R30" s="254"/>
      <c r="S30" s="253"/>
      <c r="T30" s="254"/>
      <c r="U30" s="253"/>
      <c r="V30" s="252">
        <f t="shared" si="1"/>
        <v>0</v>
      </c>
    </row>
    <row r="31" spans="1:22">
      <c r="A31" s="242">
        <f t="shared" si="2"/>
        <v>45525</v>
      </c>
      <c r="B31" s="440"/>
      <c r="C31" s="440"/>
      <c r="D31" s="440"/>
      <c r="E31" s="440"/>
      <c r="F31" s="440"/>
      <c r="G31" s="440"/>
      <c r="H31" s="440"/>
      <c r="I31" s="202"/>
      <c r="J31" s="202"/>
      <c r="K31" s="202"/>
      <c r="L31" s="202"/>
      <c r="M31" s="202"/>
      <c r="N31" s="202"/>
      <c r="O31" s="202"/>
      <c r="P31" s="203">
        <f t="shared" si="4"/>
        <v>0</v>
      </c>
      <c r="Q31" s="176"/>
      <c r="R31" s="171"/>
      <c r="S31" s="176"/>
      <c r="T31" s="171"/>
      <c r="U31" s="176"/>
      <c r="V31" s="170">
        <f t="shared" si="1"/>
        <v>0</v>
      </c>
    </row>
    <row r="32" spans="1:22">
      <c r="A32" s="242">
        <f t="shared" si="2"/>
        <v>45526</v>
      </c>
      <c r="B32" s="457"/>
      <c r="C32" s="457"/>
      <c r="D32" s="457"/>
      <c r="E32" s="457"/>
      <c r="F32" s="457"/>
      <c r="G32" s="457"/>
      <c r="H32" s="457"/>
      <c r="I32" s="202"/>
      <c r="J32" s="202"/>
      <c r="K32" s="202"/>
      <c r="L32" s="202"/>
      <c r="M32" s="202"/>
      <c r="N32" s="202"/>
      <c r="O32" s="202"/>
      <c r="P32" s="203">
        <f t="shared" si="4"/>
        <v>0</v>
      </c>
      <c r="Q32" s="249"/>
      <c r="R32" s="250"/>
      <c r="S32" s="249"/>
      <c r="T32" s="250"/>
      <c r="U32" s="249"/>
      <c r="V32" s="203">
        <f t="shared" si="1"/>
        <v>0</v>
      </c>
    </row>
    <row r="33" spans="1:22">
      <c r="A33" s="242">
        <f t="shared" si="2"/>
        <v>45527</v>
      </c>
      <c r="B33" s="435"/>
      <c r="C33" s="435"/>
      <c r="D33" s="435"/>
      <c r="E33" s="435"/>
      <c r="F33" s="435"/>
      <c r="G33" s="435"/>
      <c r="H33" s="435"/>
      <c r="I33" s="200"/>
      <c r="J33" s="200"/>
      <c r="K33" s="200"/>
      <c r="L33" s="200"/>
      <c r="M33" s="200"/>
      <c r="N33" s="200"/>
      <c r="O33" s="200"/>
      <c r="P33" s="201">
        <f t="shared" si="4"/>
        <v>0</v>
      </c>
      <c r="Q33" s="176"/>
      <c r="R33" s="175"/>
      <c r="S33" s="176"/>
      <c r="T33" s="175"/>
      <c r="U33" s="176"/>
      <c r="V33" s="174">
        <f t="shared" si="1"/>
        <v>0</v>
      </c>
    </row>
    <row r="34" spans="1:22" s="191" customFormat="1">
      <c r="A34" s="185">
        <f t="shared" si="2"/>
        <v>45528</v>
      </c>
      <c r="B34" s="436"/>
      <c r="C34" s="436"/>
      <c r="D34" s="436"/>
      <c r="E34" s="436"/>
      <c r="F34" s="436"/>
      <c r="G34" s="436"/>
      <c r="H34" s="436"/>
      <c r="I34" s="246"/>
      <c r="J34" s="246"/>
      <c r="K34" s="246"/>
      <c r="L34" s="246"/>
      <c r="M34" s="246"/>
      <c r="N34" s="246"/>
      <c r="O34" s="246"/>
      <c r="P34" s="266">
        <f t="shared" si="4"/>
        <v>0</v>
      </c>
      <c r="Q34" s="183"/>
      <c r="R34" s="261"/>
      <c r="S34" s="183"/>
      <c r="T34" s="261"/>
      <c r="U34" s="183"/>
      <c r="V34" s="260">
        <f t="shared" si="1"/>
        <v>0</v>
      </c>
    </row>
    <row r="35" spans="1:22" s="191" customFormat="1">
      <c r="A35" s="185">
        <f t="shared" si="2"/>
        <v>45529</v>
      </c>
      <c r="B35" s="436"/>
      <c r="C35" s="436"/>
      <c r="D35" s="436"/>
      <c r="E35" s="436"/>
      <c r="F35" s="436"/>
      <c r="G35" s="436"/>
      <c r="H35" s="436"/>
      <c r="I35" s="246"/>
      <c r="J35" s="246"/>
      <c r="K35" s="246"/>
      <c r="L35" s="246"/>
      <c r="M35" s="246"/>
      <c r="N35" s="246"/>
      <c r="O35" s="246"/>
      <c r="P35" s="266">
        <f t="shared" si="4"/>
        <v>0</v>
      </c>
      <c r="Q35" s="183"/>
      <c r="R35" s="261"/>
      <c r="S35" s="183"/>
      <c r="T35" s="261"/>
      <c r="U35" s="183"/>
      <c r="V35" s="260">
        <f t="shared" si="1"/>
        <v>0</v>
      </c>
    </row>
    <row r="36" spans="1:22">
      <c r="A36" s="242">
        <f t="shared" si="2"/>
        <v>45530</v>
      </c>
      <c r="B36" s="440"/>
      <c r="C36" s="440"/>
      <c r="D36" s="440"/>
      <c r="E36" s="440"/>
      <c r="F36" s="440"/>
      <c r="G36" s="440"/>
      <c r="H36" s="440"/>
      <c r="I36" s="202"/>
      <c r="J36" s="202"/>
      <c r="K36" s="202"/>
      <c r="L36" s="202"/>
      <c r="M36" s="202"/>
      <c r="N36" s="202"/>
      <c r="O36" s="202"/>
      <c r="P36" s="203">
        <f t="shared" si="4"/>
        <v>0</v>
      </c>
      <c r="Q36" s="176"/>
      <c r="R36" s="171"/>
      <c r="S36" s="176"/>
      <c r="T36" s="171"/>
      <c r="U36" s="176"/>
      <c r="V36" s="170">
        <f t="shared" si="1"/>
        <v>0</v>
      </c>
    </row>
    <row r="37" spans="1:22">
      <c r="A37" s="242">
        <f t="shared" si="2"/>
        <v>45531</v>
      </c>
      <c r="B37" s="485"/>
      <c r="C37" s="485"/>
      <c r="D37" s="485"/>
      <c r="E37" s="485"/>
      <c r="F37" s="485"/>
      <c r="G37" s="485"/>
      <c r="H37" s="485"/>
      <c r="I37" s="251"/>
      <c r="J37" s="251"/>
      <c r="K37" s="251"/>
      <c r="L37" s="251"/>
      <c r="M37" s="251"/>
      <c r="N37" s="251"/>
      <c r="O37" s="251"/>
      <c r="P37" s="252">
        <f t="shared" si="4"/>
        <v>0</v>
      </c>
      <c r="Q37" s="253"/>
      <c r="R37" s="254"/>
      <c r="S37" s="253"/>
      <c r="T37" s="254"/>
      <c r="U37" s="253"/>
      <c r="V37" s="252">
        <f t="shared" si="1"/>
        <v>0</v>
      </c>
    </row>
    <row r="38" spans="1:22">
      <c r="A38" s="220">
        <f t="shared" si="2"/>
        <v>45532</v>
      </c>
      <c r="B38" s="495"/>
      <c r="C38" s="495"/>
      <c r="D38" s="495"/>
      <c r="E38" s="495"/>
      <c r="F38" s="495"/>
      <c r="G38" s="495"/>
      <c r="H38" s="495"/>
      <c r="I38" s="221"/>
      <c r="J38" s="221"/>
      <c r="K38" s="221"/>
      <c r="L38" s="221"/>
      <c r="M38" s="221"/>
      <c r="N38" s="221"/>
      <c r="O38" s="221"/>
      <c r="P38" s="222">
        <f t="shared" si="4"/>
        <v>0</v>
      </c>
      <c r="Q38" s="243"/>
      <c r="R38" s="244"/>
      <c r="S38" s="243"/>
      <c r="T38" s="244"/>
      <c r="U38" s="243"/>
      <c r="V38" s="245">
        <f t="shared" si="1"/>
        <v>0</v>
      </c>
    </row>
    <row r="39" spans="1:22">
      <c r="A39" s="220">
        <f t="shared" si="2"/>
        <v>45533</v>
      </c>
      <c r="B39" s="432"/>
      <c r="C39" s="433"/>
      <c r="D39" s="433"/>
      <c r="E39" s="433"/>
      <c r="F39" s="433"/>
      <c r="G39" s="433"/>
      <c r="H39" s="434"/>
      <c r="I39" s="221"/>
      <c r="J39" s="221"/>
      <c r="K39" s="221"/>
      <c r="L39" s="221"/>
      <c r="M39" s="221"/>
      <c r="N39" s="221"/>
      <c r="O39" s="221"/>
      <c r="P39" s="222">
        <f t="shared" si="4"/>
        <v>0</v>
      </c>
      <c r="Q39" s="227"/>
      <c r="R39" s="223"/>
      <c r="S39" s="227"/>
      <c r="T39" s="223"/>
      <c r="U39" s="227"/>
      <c r="V39" s="222">
        <f t="shared" si="1"/>
        <v>0</v>
      </c>
    </row>
    <row r="40" spans="1:22">
      <c r="A40" s="242">
        <f t="shared" si="2"/>
        <v>45534</v>
      </c>
      <c r="B40" s="435"/>
      <c r="C40" s="435"/>
      <c r="D40" s="435"/>
      <c r="E40" s="435"/>
      <c r="F40" s="435"/>
      <c r="G40" s="435"/>
      <c r="H40" s="435"/>
      <c r="I40" s="202"/>
      <c r="J40" s="202"/>
      <c r="K40" s="202"/>
      <c r="L40" s="202"/>
      <c r="M40" s="202"/>
      <c r="N40" s="202"/>
      <c r="O40" s="202"/>
      <c r="P40" s="203">
        <f t="shared" si="4"/>
        <v>0</v>
      </c>
      <c r="Q40" s="176"/>
      <c r="R40" s="171"/>
      <c r="S40" s="176"/>
      <c r="T40" s="171"/>
      <c r="U40" s="176"/>
      <c r="V40" s="170">
        <f t="shared" si="1"/>
        <v>0</v>
      </c>
    </row>
    <row r="41" spans="1:22" s="191" customFormat="1">
      <c r="A41" s="185">
        <f t="shared" si="2"/>
        <v>45535</v>
      </c>
      <c r="B41" s="436"/>
      <c r="C41" s="436"/>
      <c r="D41" s="436"/>
      <c r="E41" s="436"/>
      <c r="F41" s="436"/>
      <c r="G41" s="436"/>
      <c r="H41" s="436"/>
      <c r="I41" s="204"/>
      <c r="J41" s="204"/>
      <c r="K41" s="204"/>
      <c r="L41" s="204"/>
      <c r="M41" s="204"/>
      <c r="N41" s="204"/>
      <c r="O41" s="204"/>
      <c r="P41" s="205">
        <f t="shared" si="4"/>
        <v>0</v>
      </c>
      <c r="Q41" s="183"/>
      <c r="R41" s="184"/>
      <c r="S41" s="183"/>
      <c r="T41" s="184"/>
      <c r="U41" s="183"/>
      <c r="V41" s="182">
        <f t="shared" si="1"/>
        <v>0</v>
      </c>
    </row>
    <row r="42" spans="1:22" ht="5.25" customHeight="1">
      <c r="C42"/>
      <c r="D42"/>
      <c r="E42"/>
      <c r="F42"/>
      <c r="G42"/>
      <c r="H42"/>
      <c r="I42"/>
      <c r="J42"/>
      <c r="K42"/>
      <c r="L42"/>
      <c r="M42"/>
      <c r="N42"/>
      <c r="O42"/>
      <c r="V42" s="107">
        <f t="shared" ref="V42" si="5">P42+R42</f>
        <v>0</v>
      </c>
    </row>
    <row r="43" spans="1:22" s="32" customFormat="1" ht="20.25" customHeight="1">
      <c r="A43" s="100" t="s">
        <v>34</v>
      </c>
      <c r="B43" s="50"/>
      <c r="C43" s="50"/>
      <c r="D43" s="50"/>
      <c r="E43" s="50"/>
      <c r="F43" s="31"/>
      <c r="G43" s="31"/>
      <c r="H43" s="99" t="s">
        <v>34</v>
      </c>
      <c r="I43" s="20">
        <f t="shared" ref="I43:N43" si="6">SUM(I11:I41)</f>
        <v>0</v>
      </c>
      <c r="J43" s="20">
        <f t="shared" si="6"/>
        <v>0</v>
      </c>
      <c r="K43" s="20">
        <f t="shared" si="6"/>
        <v>0</v>
      </c>
      <c r="L43" s="20">
        <f t="shared" si="6"/>
        <v>0</v>
      </c>
      <c r="M43" s="20">
        <f t="shared" si="6"/>
        <v>0</v>
      </c>
      <c r="N43" s="20">
        <f t="shared" si="6"/>
        <v>0</v>
      </c>
      <c r="O43" s="154"/>
      <c r="P43" s="147">
        <f>SUM(P11:P41)</f>
        <v>0</v>
      </c>
      <c r="R43" s="23">
        <f>SUM(R11:R41)</f>
        <v>0</v>
      </c>
      <c r="S43" s="169"/>
      <c r="T43" s="23">
        <f>SUM(T11:T41)</f>
        <v>0</v>
      </c>
      <c r="U43" s="146"/>
      <c r="V43" s="147">
        <f>SUM(V11:V41)</f>
        <v>0</v>
      </c>
    </row>
    <row r="44" spans="1:22" ht="15" customHeight="1">
      <c r="A44" s="101" t="str">
        <f>C5</f>
        <v>Naam</v>
      </c>
      <c r="B44" s="10"/>
      <c r="C44" s="34"/>
      <c r="D44" s="34"/>
      <c r="E44" s="34"/>
      <c r="H44" s="98" t="str">
        <f>C6</f>
        <v>Naam</v>
      </c>
      <c r="I44" s="34"/>
      <c r="J44" s="34"/>
      <c r="K44" s="34"/>
      <c r="L44" s="34"/>
      <c r="M44" s="34"/>
      <c r="N44" s="141"/>
      <c r="O44" s="35"/>
    </row>
    <row r="45" spans="1:22" ht="15.6">
      <c r="A45" s="40"/>
      <c r="B45" s="10"/>
      <c r="C45" s="34"/>
      <c r="D45" s="34"/>
      <c r="E45" s="34"/>
      <c r="F45" s="34"/>
      <c r="G45" s="34"/>
      <c r="H45" s="34"/>
      <c r="I45"/>
      <c r="J45" s="17"/>
      <c r="L45"/>
      <c r="M45"/>
      <c r="N45"/>
      <c r="O45"/>
      <c r="R45" s="124"/>
      <c r="T45" s="124" t="s">
        <v>30</v>
      </c>
      <c r="U45" s="125"/>
      <c r="V45" s="148">
        <f>V43</f>
        <v>0</v>
      </c>
    </row>
    <row r="46" spans="1:22" ht="15.6">
      <c r="A46" s="40"/>
      <c r="B46" s="10"/>
      <c r="C46" s="34"/>
      <c r="D46" s="34"/>
      <c r="E46" s="34"/>
      <c r="F46" s="34"/>
      <c r="G46" s="34"/>
      <c r="H46" s="34"/>
      <c r="I46"/>
      <c r="J46" s="18"/>
      <c r="L46"/>
      <c r="M46"/>
      <c r="N46"/>
      <c r="O46"/>
      <c r="R46" s="124"/>
      <c r="T46" s="124" t="s">
        <v>31</v>
      </c>
      <c r="U46" s="125"/>
      <c r="V46" s="9">
        <f>V5*T2</f>
        <v>0</v>
      </c>
    </row>
    <row r="47" spans="1:22">
      <c r="A47" s="5"/>
      <c r="B47" s="429"/>
      <c r="C47" s="429"/>
      <c r="D47" s="429"/>
      <c r="E47" s="429"/>
      <c r="F47" s="429"/>
      <c r="G47" s="429"/>
      <c r="H47" s="429"/>
      <c r="I47" s="42"/>
      <c r="J47" s="42"/>
      <c r="K47" s="42"/>
      <c r="L47"/>
      <c r="M47"/>
      <c r="N47"/>
      <c r="O47"/>
      <c r="R47" s="124"/>
      <c r="T47" s="124" t="s">
        <v>26</v>
      </c>
      <c r="U47" s="125"/>
      <c r="V47" s="14">
        <f>IF(V45&gt;V46,V45-V46,0)</f>
        <v>0</v>
      </c>
    </row>
    <row r="48" spans="1:22">
      <c r="B48" s="31"/>
    </row>
    <row r="49" spans="2:2">
      <c r="B49" s="31"/>
    </row>
  </sheetData>
  <mergeCells count="50">
    <mergeCell ref="V9:V10"/>
    <mergeCell ref="Q5:U5"/>
    <mergeCell ref="C6:G6"/>
    <mergeCell ref="A9:A10"/>
    <mergeCell ref="B9:H10"/>
    <mergeCell ref="I9:P9"/>
    <mergeCell ref="R9:R10"/>
    <mergeCell ref="T9:T10"/>
    <mergeCell ref="B32:H32"/>
    <mergeCell ref="B33:H33"/>
    <mergeCell ref="B34:H34"/>
    <mergeCell ref="B47:H47"/>
    <mergeCell ref="B35:H35"/>
    <mergeCell ref="B36:H36"/>
    <mergeCell ref="B37:H37"/>
    <mergeCell ref="B40:H40"/>
    <mergeCell ref="B41:H41"/>
    <mergeCell ref="B38:H38"/>
    <mergeCell ref="B39:H39"/>
    <mergeCell ref="B17:H17"/>
    <mergeCell ref="B24:H24"/>
    <mergeCell ref="B31:H31"/>
    <mergeCell ref="B28:H28"/>
    <mergeCell ref="B29:H29"/>
    <mergeCell ref="B30:H30"/>
    <mergeCell ref="B25:H25"/>
    <mergeCell ref="B26:H26"/>
    <mergeCell ref="B27:H27"/>
    <mergeCell ref="B21:H21"/>
    <mergeCell ref="B22:H22"/>
    <mergeCell ref="B23:H23"/>
    <mergeCell ref="B18:H18"/>
    <mergeCell ref="B19:H19"/>
    <mergeCell ref="B20:H20"/>
    <mergeCell ref="B14:H14"/>
    <mergeCell ref="B15:H15"/>
    <mergeCell ref="B16:H16"/>
    <mergeCell ref="B12:H12"/>
    <mergeCell ref="B13:H13"/>
    <mergeCell ref="M1:S1"/>
    <mergeCell ref="B11:H11"/>
    <mergeCell ref="D2:G2"/>
    <mergeCell ref="H2:K2"/>
    <mergeCell ref="A4:B4"/>
    <mergeCell ref="D1:G1"/>
    <mergeCell ref="C4:G4"/>
    <mergeCell ref="C5:G5"/>
    <mergeCell ref="H1:K1"/>
    <mergeCell ref="D3:G3"/>
    <mergeCell ref="H3:K3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C87A6AB4E934AB7A3E4F179FEC28F" ma:contentTypeVersion="15" ma:contentTypeDescription="Crée un document." ma:contentTypeScope="" ma:versionID="5b62f82d72ba7342def4d223747c1f3f">
  <xsd:schema xmlns:xsd="http://www.w3.org/2001/XMLSchema" xmlns:xs="http://www.w3.org/2001/XMLSchema" xmlns:p="http://schemas.microsoft.com/office/2006/metadata/properties" xmlns:ns2="49dedcbb-7c94-40e8-aa7f-20db6b6c325a" xmlns:ns3="720e5304-22c3-4d62-af60-c9c2bc29de7a" targetNamespace="http://schemas.microsoft.com/office/2006/metadata/properties" ma:root="true" ma:fieldsID="1a7efab7c2337b83e90542a1681ced09" ns2:_="" ns3:_="">
    <xsd:import namespace="49dedcbb-7c94-40e8-aa7f-20db6b6c325a"/>
    <xsd:import namespace="720e5304-22c3-4d62-af60-c9c2bc29de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edcbb-7c94-40e8-aa7f-20db6b6c3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c70562a7-5b56-447f-8d9d-179cefdc8c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e5304-22c3-4d62-af60-c9c2bc29de7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ed950-3323-403d-9786-3af16193b12d}" ma:internalName="TaxCatchAll" ma:showField="CatchAllData" ma:web="720e5304-22c3-4d62-af60-c9c2bc29de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dedcbb-7c94-40e8-aa7f-20db6b6c325a">
      <Terms xmlns="http://schemas.microsoft.com/office/infopath/2007/PartnerControls"/>
    </lcf76f155ced4ddcb4097134ff3c332f>
    <TaxCatchAll xmlns="720e5304-22c3-4d62-af60-c9c2bc29de7a" xsi:nil="true"/>
  </documentManagement>
</p:properties>
</file>

<file path=customXml/itemProps1.xml><?xml version="1.0" encoding="utf-8"?>
<ds:datastoreItem xmlns:ds="http://schemas.openxmlformats.org/officeDocument/2006/customXml" ds:itemID="{9D91061F-C457-402B-A125-1D6C53303ED4}"/>
</file>

<file path=customXml/itemProps2.xml><?xml version="1.0" encoding="utf-8"?>
<ds:datastoreItem xmlns:ds="http://schemas.openxmlformats.org/officeDocument/2006/customXml" ds:itemID="{0533DDDD-86A1-4815-B018-718DCCD526DF}"/>
</file>

<file path=customXml/itemProps3.xml><?xml version="1.0" encoding="utf-8"?>
<ds:datastoreItem xmlns:ds="http://schemas.openxmlformats.org/officeDocument/2006/customXml" ds:itemID="{5E5FBA3C-9992-420A-868E-2BCB5D9E105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2024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'01'!Zone_d_impression</vt:lpstr>
      <vt:lpstr>'02'!Zone_d_impression</vt:lpstr>
      <vt:lpstr>'03'!Zone_d_impression</vt:lpstr>
      <vt:lpstr>'04'!Zone_d_impression</vt:lpstr>
      <vt:lpstr>'05'!Zone_d_impression</vt:lpstr>
      <vt:lpstr>'06'!Zone_d_impression</vt:lpstr>
      <vt:lpstr>'07'!Zone_d_impression</vt:lpstr>
      <vt:lpstr>'08'!Zone_d_impression</vt:lpstr>
      <vt:lpstr>'09'!Zone_d_impression</vt:lpstr>
      <vt:lpstr>'10'!Zone_d_impression</vt:lpstr>
      <vt:lpstr>'11'!Zone_d_impression</vt:lpstr>
      <vt:lpstr>'12'!Zone_d_impression</vt:lpstr>
      <vt:lpstr>'2024'!Zone_d_impression</vt:lpstr>
    </vt:vector>
  </TitlesOfParts>
  <Company>Provinciebestuur West-Vlaanderen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Pirotte Stephane</dc:creator>
  <cp:lastModifiedBy>Reinout Van Hessche - Interreg</cp:lastModifiedBy>
  <cp:lastPrinted>2016-10-12T07:26:52Z</cp:lastPrinted>
  <dcterms:created xsi:type="dcterms:W3CDTF">2016-02-10T09:14:33Z</dcterms:created>
  <dcterms:modified xsi:type="dcterms:W3CDTF">2024-08-22T15:33:39Z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0x010100F34C87A6AB4E934AB7A3E4F179FEC28F</vt:lpwstr>
  </property>
</Properties>
</file>